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3_ncr:1_{8A18A7AA-44EB-4C69-8E07-A5B409B6EE5A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Detail'!$A$2:$N$376</definedName>
  </definedNames>
  <calcPr calcId="191029"/>
  <pivotCaches>
    <pivotCache cacheId="6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<sst xmlns="http://schemas.openxmlformats.org/spreadsheetml/2006/main" count="6141" uniqueCount="2319">
  <si>
    <t>TRINITY - LOYOLA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</si>
  <si>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</si>
  <si>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</si>
  <si>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</si>
  <si>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</si>
  <si>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</si>
  <si>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</si>
  <si>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</si>
  <si>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</si>
  <si>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</si>
  <si>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</si>
  <si>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</si>
  <si>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</si>
  <si>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3168378</t>
  </si>
  <si>
    <t>Loy Ctr At LOC-Urology</t>
  </si>
  <si>
    <t>3186857</t>
  </si>
  <si>
    <t>Loy Ctr At Burr Ridg Care/Lab</t>
  </si>
  <si>
    <t>3186866</t>
  </si>
  <si>
    <t>Loy Ctr At Burr Ridg--Med Spec</t>
  </si>
  <si>
    <t>3123772</t>
  </si>
  <si>
    <t>Loy Ctr At Nrth Rvrsde-Medical</t>
  </si>
  <si>
    <t>3186978</t>
  </si>
  <si>
    <t>Loy Ctr At River Forest-IMC/LB</t>
  </si>
  <si>
    <t>3123786</t>
  </si>
  <si>
    <t>Loy Ctr At Orland Park-Medical</t>
  </si>
  <si>
    <t>3287466</t>
  </si>
  <si>
    <t>Loy Ctr At LOC Womens Health</t>
  </si>
  <si>
    <t>3707743</t>
  </si>
  <si>
    <t>Loy Ctr At OBTMC S260-IMC</t>
  </si>
  <si>
    <t>3187110</t>
  </si>
  <si>
    <t>Loy Ctr At OBTMC S260-Med Spc</t>
  </si>
  <si>
    <t>3123782</t>
  </si>
  <si>
    <t>Loy Ctr At Oak Park-North</t>
  </si>
  <si>
    <t>3187061</t>
  </si>
  <si>
    <t>Loy Ctr At Homer Glen-Primary</t>
  </si>
  <si>
    <t>3123796</t>
  </si>
  <si>
    <t>Loy Ctr On Roosevelt-Dialysis</t>
  </si>
  <si>
    <t>3186851</t>
  </si>
  <si>
    <t>Loy Ctr At Burr Ridg-Ortho</t>
  </si>
  <si>
    <t>3187856</t>
  </si>
  <si>
    <t>Loy Ctr At LOC-ENT</t>
  </si>
  <si>
    <t>3274095</t>
  </si>
  <si>
    <t>Loy Ctr At LOC-Orthopedics</t>
  </si>
  <si>
    <t>3294632</t>
  </si>
  <si>
    <t>Loy Ctr At LOC-Pain Management</t>
  </si>
  <si>
    <t>3123781</t>
  </si>
  <si>
    <t>Loy Ctr At MWCC- Day Hospital</t>
  </si>
  <si>
    <t>3285613</t>
  </si>
  <si>
    <t>Loy Ctr At LOC-Surgery</t>
  </si>
  <si>
    <t>3123799</t>
  </si>
  <si>
    <t>Loy Ctr At Elmwood Park-2nd</t>
  </si>
  <si>
    <t>3287460</t>
  </si>
  <si>
    <t>Loy Ctr At LOC-Peds Oncology</t>
  </si>
  <si>
    <t>3168379</t>
  </si>
  <si>
    <t>Loy Ctr At LOC-Gen Med</t>
  </si>
  <si>
    <t>3790545</t>
  </si>
  <si>
    <t>Loy Ctr At OBTMC S224-Prm Care Lab</t>
  </si>
  <si>
    <t>3186959</t>
  </si>
  <si>
    <t>Loy Ctr At Burr Ridg-Hema/Onc</t>
  </si>
  <si>
    <t>3186838</t>
  </si>
  <si>
    <t>Loy Ctr On Roosevelt-Family Med</t>
  </si>
  <si>
    <t>3287454</t>
  </si>
  <si>
    <t>Loy Ctr At LOC-Peds</t>
  </si>
  <si>
    <t>3671942</t>
  </si>
  <si>
    <t>Loy Ctr At Nrth Rversde-Spec</t>
  </si>
  <si>
    <t>3186997</t>
  </si>
  <si>
    <t>Loy Ctr At La Grange Dermatology</t>
  </si>
  <si>
    <t>3705006</t>
  </si>
  <si>
    <t>Loy Ctr At Palos South Specialty</t>
  </si>
  <si>
    <t>3267777</t>
  </si>
  <si>
    <t>Loy Ctr At Palos -Day Hos</t>
  </si>
  <si>
    <t>3186870</t>
  </si>
  <si>
    <t>Loy Ctr At Burr Ridg-PRM CR</t>
  </si>
  <si>
    <t>3187090</t>
  </si>
  <si>
    <t>Loy Ctr At Homer Glen-IMC</t>
  </si>
  <si>
    <t>3123783</t>
  </si>
  <si>
    <t>Loy Ctr At OBTMC S224-Prm Care</t>
  </si>
  <si>
    <t>3123802</t>
  </si>
  <si>
    <t>Loy Ctr At Park Ridge - Primary Care</t>
  </si>
  <si>
    <t>3123776</t>
  </si>
  <si>
    <t>Loy Ctr At Elmhurst-South</t>
  </si>
  <si>
    <t>3664733</t>
  </si>
  <si>
    <t>Loy Ctr At OBTMC S224-Womens Health</t>
  </si>
  <si>
    <t>3123785</t>
  </si>
  <si>
    <t>Loy Ctr At OBTMC S224-Peds</t>
  </si>
  <si>
    <t>3187120</t>
  </si>
  <si>
    <t>Loy Ctr At OBTMC S260 Ortho</t>
  </si>
  <si>
    <t>3678581</t>
  </si>
  <si>
    <t>Loy Ctr At GMH-POB St 607</t>
  </si>
  <si>
    <t>3186969</t>
  </si>
  <si>
    <t>Loy Ctr At La Grange-FC Medical</t>
  </si>
  <si>
    <t>3187019</t>
  </si>
  <si>
    <t>Loy Ctr At Hckry Hills-Primary</t>
  </si>
  <si>
    <t>3287468</t>
  </si>
  <si>
    <t>Loy Ctr At LOC-Urogynecology</t>
  </si>
  <si>
    <t>3186853</t>
  </si>
  <si>
    <t>Loy Ctr At Burr Ridg-Radio</t>
  </si>
  <si>
    <t>3501038</t>
  </si>
  <si>
    <t>Loy Ctr At GMH-POB St 210 CC 54603</t>
  </si>
  <si>
    <t>3338362</t>
  </si>
  <si>
    <t>Loy Tr At MWCC-Onc Lab</t>
  </si>
  <si>
    <t>3186952</t>
  </si>
  <si>
    <t>Loy Ctr At Burr Ridge-Womens H</t>
  </si>
  <si>
    <t>3168380</t>
  </si>
  <si>
    <t>Loy Ctr At LOC-Phlebotomy Lab</t>
  </si>
  <si>
    <t>3198525</t>
  </si>
  <si>
    <t>Loy Ctr At LOC-Med Spec</t>
  </si>
  <si>
    <t>3705217</t>
  </si>
  <si>
    <t>Loy Ctr At Palos South - Primary</t>
  </si>
  <si>
    <t>3187119</t>
  </si>
  <si>
    <t>Loy Ctr At OBTMC Rehab Therapy</t>
  </si>
  <si>
    <t>3396602</t>
  </si>
  <si>
    <t>Loy Ctr At River Forest- Ortho</t>
  </si>
  <si>
    <t>3285607</t>
  </si>
  <si>
    <t>Loy Ctr At LOC-Opthalmology</t>
  </si>
  <si>
    <t>3187097</t>
  </si>
  <si>
    <t>Loy Ctr At Palos-Onc Lab</t>
  </si>
  <si>
    <t>3123773</t>
  </si>
  <si>
    <t>Loy Ctr At GMH-POB T 201</t>
  </si>
  <si>
    <t>3186994</t>
  </si>
  <si>
    <t>Loy Ctr At Park Ridg-Spec</t>
  </si>
  <si>
    <t>3123775</t>
  </si>
  <si>
    <t>Loy Ctr At Chicago</t>
  </si>
  <si>
    <t>3123804</t>
  </si>
  <si>
    <t>Loy Ctr At Elmwood Prk-1st</t>
  </si>
  <si>
    <t>3123788</t>
  </si>
  <si>
    <t>Loy Ctr At OBTMC 1S260 Prim Care</t>
  </si>
  <si>
    <t>3294679</t>
  </si>
  <si>
    <t>Loy Ctr At LOC-Employee Health</t>
  </si>
  <si>
    <t>3123792</t>
  </si>
  <si>
    <t>Loy Ctr At GMH-POB St 414</t>
  </si>
  <si>
    <t>3186947</t>
  </si>
  <si>
    <t>Loy Ctr At Burr Rid-Pharm</t>
  </si>
  <si>
    <t>3123791</t>
  </si>
  <si>
    <t>Loy Tr At Oak Park-South</t>
  </si>
  <si>
    <t>3123800</t>
  </si>
  <si>
    <t>Loy Ctr At GMH-POB St 416</t>
  </si>
  <si>
    <t>3671231</t>
  </si>
  <si>
    <t>Loy Ctr At LOC-Womens Imaging</t>
  </si>
  <si>
    <t>3186985</t>
  </si>
  <si>
    <t>Loy Ctr On Roosvlt-Occupa T</t>
  </si>
  <si>
    <t>3186955</t>
  </si>
  <si>
    <t>Loy Ctr At Burr Ridg- Cardio</t>
  </si>
  <si>
    <t>3187002</t>
  </si>
  <si>
    <t>Loy Ctr At MWCC-Pharm</t>
  </si>
  <si>
    <t>3350646</t>
  </si>
  <si>
    <t>Loy Ctr At Burr Ridg Mamogrphy</t>
  </si>
  <si>
    <t>3123795</t>
  </si>
  <si>
    <t>Loy Ctr At Elmhurst-Womens H</t>
  </si>
  <si>
    <t>3186968</t>
  </si>
  <si>
    <t>Loy Ctr At Burr Ridg-Lab</t>
  </si>
  <si>
    <t>3238871</t>
  </si>
  <si>
    <t>Loy Ctr Hckry Hills-Infus Phar</t>
  </si>
  <si>
    <t>3704994</t>
  </si>
  <si>
    <t>Loy Ctr At Elmhurst-Specialty</t>
  </si>
  <si>
    <t>3186859</t>
  </si>
  <si>
    <t>Loy Ctr At Burr Ridg-Infusion</t>
  </si>
  <si>
    <t>3258770</t>
  </si>
  <si>
    <t>Loy Ctr At LOC-Antcoag Clinic</t>
  </si>
  <si>
    <t>3187058</t>
  </si>
  <si>
    <t>Loy Ctr At Hky Hills-Specialty</t>
  </si>
  <si>
    <t>3123801</t>
  </si>
  <si>
    <t>LoyCtr At GMH-Bariatric</t>
  </si>
  <si>
    <t>3187851</t>
  </si>
  <si>
    <t>Loy Ctr At LOC-Neurology</t>
  </si>
  <si>
    <t>3705011</t>
  </si>
  <si>
    <t>Loy Ctr At Palos South RadOnc</t>
  </si>
  <si>
    <t>3187049</t>
  </si>
  <si>
    <t>Loy Ctr At Hky Hills PCE Rehab</t>
  </si>
  <si>
    <t>3705007</t>
  </si>
  <si>
    <t>Loy Ctr At Palos South - Ortho</t>
  </si>
  <si>
    <t>3174033</t>
  </si>
  <si>
    <t>Loy Ctr At Palos Commun-Pharm</t>
  </si>
  <si>
    <t>3705213</t>
  </si>
  <si>
    <t>Loy Ctr At Palos South - Neuro</t>
  </si>
  <si>
    <t>3186862</t>
  </si>
  <si>
    <t>Loy Ctr At Burr Ridg-Neuro</t>
  </si>
  <si>
    <t>3123803</t>
  </si>
  <si>
    <t>Loy Ctr AtGMH-Cardi POB St 508</t>
  </si>
  <si>
    <t>3187073</t>
  </si>
  <si>
    <t>Loy Ctr At Homer Glen-Spc</t>
  </si>
  <si>
    <t>3187094</t>
  </si>
  <si>
    <t>Loy Ctr At Homer Glen-Therapy</t>
  </si>
  <si>
    <t>3186864</t>
  </si>
  <si>
    <t>Loy Ctr At Burr Ridg-Rehab</t>
  </si>
  <si>
    <t>3186850</t>
  </si>
  <si>
    <t>LUMC On Roosevlt-Access CR</t>
  </si>
  <si>
    <t>3187114</t>
  </si>
  <si>
    <t>Loy Ctr At OBTC S260-Imaging</t>
  </si>
  <si>
    <t>3350654</t>
  </si>
  <si>
    <t>Loy Ctr At OBTMC S260 -Rad Diag</t>
  </si>
  <si>
    <t>3350626</t>
  </si>
  <si>
    <t>Loy Ctr At Burr Ridg Rad MRI</t>
  </si>
  <si>
    <t>3186981</t>
  </si>
  <si>
    <t>Loy Ctr On Roosevlt-Physical T</t>
  </si>
  <si>
    <t>3156539</t>
  </si>
  <si>
    <t>Loyola University Med Center</t>
  </si>
  <si>
    <t>3174025</t>
  </si>
  <si>
    <t>Loy Ctr At Burr Ridg-Admin</t>
  </si>
  <si>
    <t>3350610</t>
  </si>
  <si>
    <t>Loy Ctr Burr Ridg Rad Diag</t>
  </si>
  <si>
    <t>3679802</t>
  </si>
  <si>
    <t>Loy Ctr At Orland Park Derm</t>
  </si>
  <si>
    <t>3330799</t>
  </si>
  <si>
    <t>Loy Ctr At LOC-Audiology</t>
  </si>
  <si>
    <t>3186974</t>
  </si>
  <si>
    <t>Loy Ctr At River Forest- Spec</t>
  </si>
  <si>
    <t>TRINITY - LOYOLA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</si>
  <si>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</si>
  <si>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</si>
  <si>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</si>
  <si>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</si>
  <si>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</si>
  <si>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</si>
  <si>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</si>
  <si>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</si>
  <si>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</si>
  <si>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</si>
  <si>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</si>
  <si>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</si>
  <si>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</si>
  <si>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Maywood</t>
  </si>
  <si>
    <t>IL</t>
  </si>
  <si>
    <t xml:space="preserve">601533328   </t>
  </si>
  <si>
    <t>74942401</t>
  </si>
  <si>
    <t>SE</t>
  </si>
  <si>
    <t>1147143</t>
  </si>
  <si>
    <t>Denniston Dilator Pratt Set</t>
  </si>
  <si>
    <t>04/05/2019</t>
  </si>
  <si>
    <t>XD</t>
  </si>
  <si>
    <t>MEDGYN</t>
  </si>
  <si>
    <t>Burr Ridge</t>
  </si>
  <si>
    <t xml:space="preserve">605277819   </t>
  </si>
  <si>
    <t>76171603</t>
  </si>
  <si>
    <t>7147116</t>
  </si>
  <si>
    <t>Tubigrip Below Knee Small</t>
  </si>
  <si>
    <t>05/10/2019</t>
  </si>
  <si>
    <t>ABCO</t>
  </si>
  <si>
    <t>Oakbrook Terrace</t>
  </si>
  <si>
    <t xml:space="preserve">601813941   </t>
  </si>
  <si>
    <t>75420357</t>
  </si>
  <si>
    <t>1206930</t>
  </si>
  <si>
    <t>Bandage SpandaGrip LF Ntrl C</t>
  </si>
  <si>
    <t>04/19/2019</t>
  </si>
  <si>
    <t>MEDI-T</t>
  </si>
  <si>
    <t>76525923</t>
  </si>
  <si>
    <t>1206929</t>
  </si>
  <si>
    <t>Bandage SpandaGrip LF Ntrl B</t>
  </si>
  <si>
    <t>05/21/2019</t>
  </si>
  <si>
    <t>77686999</t>
  </si>
  <si>
    <t>1086570</t>
  </si>
  <si>
    <t>Cath Intermittent Vinyl</t>
  </si>
  <si>
    <t>06/25/2019</t>
  </si>
  <si>
    <t>BARDBI</t>
  </si>
  <si>
    <t>77181092</t>
  </si>
  <si>
    <t>1156742</t>
  </si>
  <si>
    <t>Gripper + P.A.C. Needle</t>
  </si>
  <si>
    <t>06/10/2019</t>
  </si>
  <si>
    <t>SIMPOR</t>
  </si>
  <si>
    <t>1153831</t>
  </si>
  <si>
    <t>Gripper Plus Power Inj Needle</t>
  </si>
  <si>
    <t>77736804</t>
  </si>
  <si>
    <t>06/26/2019</t>
  </si>
  <si>
    <t>77594549</t>
  </si>
  <si>
    <t>1236843</t>
  </si>
  <si>
    <t>Bevrg Glucose Tolrnc Orng</t>
  </si>
  <si>
    <t>06/21/2019</t>
  </si>
  <si>
    <t>AEROME</t>
  </si>
  <si>
    <t>77763751</t>
  </si>
  <si>
    <t>1273401</t>
  </si>
  <si>
    <t>Soak Tray Solid w/Latch</t>
  </si>
  <si>
    <t>HEALMK</t>
  </si>
  <si>
    <t>75893328</t>
  </si>
  <si>
    <t>1527010</t>
  </si>
  <si>
    <t>Respergard Ii Nebulizer</t>
  </si>
  <si>
    <t>05/02/2019</t>
  </si>
  <si>
    <t>VYAIRE</t>
  </si>
  <si>
    <t>76326762</t>
  </si>
  <si>
    <t>7771977</t>
  </si>
  <si>
    <t>Dressing Tegaderm IV Advanced</t>
  </si>
  <si>
    <t>05/15/2019</t>
  </si>
  <si>
    <t>3MMED</t>
  </si>
  <si>
    <t>74979125</t>
  </si>
  <si>
    <t>7984135</t>
  </si>
  <si>
    <t>Binder Abdominal 12"</t>
  </si>
  <si>
    <t>04/08/2019</t>
  </si>
  <si>
    <t>SMTNEP</t>
  </si>
  <si>
    <t>75318387</t>
  </si>
  <si>
    <t>2881040</t>
  </si>
  <si>
    <t>Forcep Kelly Straight Satin</t>
  </si>
  <si>
    <t>04/17/2019</t>
  </si>
  <si>
    <t>ALLEG</t>
  </si>
  <si>
    <t>76435279</t>
  </si>
  <si>
    <t>05/17/2019</t>
  </si>
  <si>
    <t>76712127</t>
  </si>
  <si>
    <t>SO</t>
  </si>
  <si>
    <t>1176527</t>
  </si>
  <si>
    <t>Electrode Resuscitation</t>
  </si>
  <si>
    <t>05/28/2019</t>
  </si>
  <si>
    <t>ZOLL</t>
  </si>
  <si>
    <t>76836485</t>
  </si>
  <si>
    <t>05/30/2019</t>
  </si>
  <si>
    <t>77585170</t>
  </si>
  <si>
    <t>77510093</t>
  </si>
  <si>
    <t>4431024</t>
  </si>
  <si>
    <t>Clean Cath Fem Touchless Sleev</t>
  </si>
  <si>
    <t>06/19/2019</t>
  </si>
  <si>
    <t xml:space="preserve">601813938   </t>
  </si>
  <si>
    <t>77565341</t>
  </si>
  <si>
    <t>1206927</t>
  </si>
  <si>
    <t>Bandage SpandaGrip LF Ntrl A</t>
  </si>
  <si>
    <t>06/20/2019</t>
  </si>
  <si>
    <t>75418569</t>
  </si>
  <si>
    <t>3293017</t>
  </si>
  <si>
    <t>Accomodator Insole Pair</t>
  </si>
  <si>
    <t>ALIMED</t>
  </si>
  <si>
    <t>76724800</t>
  </si>
  <si>
    <t>1161561</t>
  </si>
  <si>
    <t>Hydrogen Peroxide 3% USP</t>
  </si>
  <si>
    <t>MEDLIN</t>
  </si>
  <si>
    <t>74746066</t>
  </si>
  <si>
    <t>1183821</t>
  </si>
  <si>
    <t>Patty Surgical Cotton Sterile</t>
  </si>
  <si>
    <t>04/02/2019</t>
  </si>
  <si>
    <t>CARCOR</t>
  </si>
  <si>
    <t>75000007</t>
  </si>
  <si>
    <t>1215521</t>
  </si>
  <si>
    <t>Daily Renewal Cream Hand</t>
  </si>
  <si>
    <t>HUNMED</t>
  </si>
  <si>
    <t>1337505</t>
  </si>
  <si>
    <t>Vial Clean f/ Transport</t>
  </si>
  <si>
    <t>WAVE</t>
  </si>
  <si>
    <t>76056559</t>
  </si>
  <si>
    <t>05/07/2019</t>
  </si>
  <si>
    <t>1175861</t>
  </si>
  <si>
    <t>Mic-Key Tube Gastro 2.5cm</t>
  </si>
  <si>
    <t>AVAMED</t>
  </si>
  <si>
    <t>76073613</t>
  </si>
  <si>
    <t>05/08/2019</t>
  </si>
  <si>
    <t>76428413</t>
  </si>
  <si>
    <t>76995681</t>
  </si>
  <si>
    <t>06/04/2019</t>
  </si>
  <si>
    <t>77335258</t>
  </si>
  <si>
    <t>1137782</t>
  </si>
  <si>
    <t>Applicator Cotton Tip Sterile</t>
  </si>
  <si>
    <t>06/13/2019</t>
  </si>
  <si>
    <t>DEROYA</t>
  </si>
  <si>
    <t>77460367</t>
  </si>
  <si>
    <t>06/18/2019</t>
  </si>
  <si>
    <t>77518460</t>
  </si>
  <si>
    <t>7310473</t>
  </si>
  <si>
    <t>Needle Spinal Pencil Point Rel</t>
  </si>
  <si>
    <t>MYCMED</t>
  </si>
  <si>
    <t>75023285</t>
  </si>
  <si>
    <t>1114687</t>
  </si>
  <si>
    <t>Label:Do Not Refrigerate 500Rl</t>
  </si>
  <si>
    <t>04/09/2019</t>
  </si>
  <si>
    <t>HEALOG</t>
  </si>
  <si>
    <t>1210665</t>
  </si>
  <si>
    <t>Label Shared Specimen Adhesive</t>
  </si>
  <si>
    <t>TIMED</t>
  </si>
  <si>
    <t>Orland Park</t>
  </si>
  <si>
    <t xml:space="preserve">604624600   </t>
  </si>
  <si>
    <t>77612464</t>
  </si>
  <si>
    <t>1210352</t>
  </si>
  <si>
    <t>Tourniquet LF Rolled LF Blue</t>
  </si>
  <si>
    <t>TRILAB</t>
  </si>
  <si>
    <t>Hickory Hills</t>
  </si>
  <si>
    <t xml:space="preserve">604572238   </t>
  </si>
  <si>
    <t>75270946</t>
  </si>
  <si>
    <t>1201442</t>
  </si>
  <si>
    <t>Scrub-Stat 2%</t>
  </si>
  <si>
    <t>04/16/2019</t>
  </si>
  <si>
    <t>76835238</t>
  </si>
  <si>
    <t>1130474</t>
  </si>
  <si>
    <t>Liner Plastic f/Pitcher</t>
  </si>
  <si>
    <t xml:space="preserve">601813944   </t>
  </si>
  <si>
    <t>75647011</t>
  </si>
  <si>
    <t>9870769</t>
  </si>
  <si>
    <t>Plastic Bactec Plus Aerob/F</t>
  </si>
  <si>
    <t>04/26/2019</t>
  </si>
  <si>
    <t>B-DMIC</t>
  </si>
  <si>
    <t>75667381</t>
  </si>
  <si>
    <t>1080812</t>
  </si>
  <si>
    <t>Tube False Bottom Threaded NS</t>
  </si>
  <si>
    <t>SARST</t>
  </si>
  <si>
    <t>River Forest</t>
  </si>
  <si>
    <t xml:space="preserve">603051133   </t>
  </si>
  <si>
    <t>75781411</t>
  </si>
  <si>
    <t>05/01/2019</t>
  </si>
  <si>
    <t>76298719</t>
  </si>
  <si>
    <t>05/14/2019</t>
  </si>
  <si>
    <t>77094165</t>
  </si>
  <si>
    <t>1721460</t>
  </si>
  <si>
    <t>Grabbers For Mac-5000 Ecg</t>
  </si>
  <si>
    <t>06/06/2019</t>
  </si>
  <si>
    <t>75413917</t>
  </si>
  <si>
    <t>1328516</t>
  </si>
  <si>
    <t>Medium Transport C&amp;S Vials</t>
  </si>
  <si>
    <t>75487062</t>
  </si>
  <si>
    <t>04/23/2019</t>
  </si>
  <si>
    <t>75728749</t>
  </si>
  <si>
    <t>04/30/2019</t>
  </si>
  <si>
    <t>76125753</t>
  </si>
  <si>
    <t>1225579</t>
  </si>
  <si>
    <t>Dressing X-Span Tubular Gauze</t>
  </si>
  <si>
    <t>05/09/2019</t>
  </si>
  <si>
    <t>ALBWAL</t>
  </si>
  <si>
    <t>La Grange Park</t>
  </si>
  <si>
    <t xml:space="preserve">605265622   </t>
  </si>
  <si>
    <t>77622669</t>
  </si>
  <si>
    <t>7341477</t>
  </si>
  <si>
    <t>Critikon Cuff BP Disposable</t>
  </si>
  <si>
    <t>06/24/2019</t>
  </si>
  <si>
    <t>MARQ</t>
  </si>
  <si>
    <t>76442765</t>
  </si>
  <si>
    <t>4547533</t>
  </si>
  <si>
    <t>Adapter Suction EMS Econovac</t>
  </si>
  <si>
    <t>MEDDEV</t>
  </si>
  <si>
    <t>7137452</t>
  </si>
  <si>
    <t>Packing Nasal P-Type XL</t>
  </si>
  <si>
    <t>MICRMD</t>
  </si>
  <si>
    <t>76740135</t>
  </si>
  <si>
    <t>05/29/2019</t>
  </si>
  <si>
    <t xml:space="preserve">601534046   </t>
  </si>
  <si>
    <t>77671450</t>
  </si>
  <si>
    <t>1206949</t>
  </si>
  <si>
    <t>Bandage SpandaGrip LF Beige  F</t>
  </si>
  <si>
    <t>Park Ridge</t>
  </si>
  <si>
    <t xml:space="preserve">600685761   </t>
  </si>
  <si>
    <t>77624356</t>
  </si>
  <si>
    <t>75405123</t>
  </si>
  <si>
    <t>6720177</t>
  </si>
  <si>
    <t>Connex CSM BP Nonin SpO2</t>
  </si>
  <si>
    <t>WELCH</t>
  </si>
  <si>
    <t>North Riverside</t>
  </si>
  <si>
    <t xml:space="preserve">605461470   </t>
  </si>
  <si>
    <t>76220780</t>
  </si>
  <si>
    <t>05/13/2019</t>
  </si>
  <si>
    <t>Melrose Park</t>
  </si>
  <si>
    <t xml:space="preserve">601601665   </t>
  </si>
  <si>
    <t>74796314</t>
  </si>
  <si>
    <t>1319582</t>
  </si>
  <si>
    <t>Booklet Gallbladder Surgery</t>
  </si>
  <si>
    <t>KRAMES</t>
  </si>
  <si>
    <t>1223356</t>
  </si>
  <si>
    <t>Booklet Lapscp Hernia Rapair</t>
  </si>
  <si>
    <t>74971379</t>
  </si>
  <si>
    <t>1292448</t>
  </si>
  <si>
    <t>Booklet Educational GERD 16Pg</t>
  </si>
  <si>
    <t>1228084</t>
  </si>
  <si>
    <t>1292447</t>
  </si>
  <si>
    <t>Booklet Lprscpc Hernia Repair</t>
  </si>
  <si>
    <t>75356820</t>
  </si>
  <si>
    <t>6697539</t>
  </si>
  <si>
    <t>Sputum Collection Kit</t>
  </si>
  <si>
    <t>Elmhurst</t>
  </si>
  <si>
    <t xml:space="preserve">601262377   </t>
  </si>
  <si>
    <t>75439912</t>
  </si>
  <si>
    <t>1044030</t>
  </si>
  <si>
    <t>Adson Forcep w/Platform 1x2</t>
  </si>
  <si>
    <t>04/22/2019</t>
  </si>
  <si>
    <t>MISDFK</t>
  </si>
  <si>
    <t>77628284</t>
  </si>
  <si>
    <t>6111157</t>
  </si>
  <si>
    <t>Trichomonas Control</t>
  </si>
  <si>
    <t>WYNTEK</t>
  </si>
  <si>
    <t>77809553</t>
  </si>
  <si>
    <t>06/27/2019</t>
  </si>
  <si>
    <t xml:space="preserve">601601612   </t>
  </si>
  <si>
    <t>77070856</t>
  </si>
  <si>
    <t>5200044</t>
  </si>
  <si>
    <t>Stethoscope Disposable Yel</t>
  </si>
  <si>
    <t>GF</t>
  </si>
  <si>
    <t>77773647</t>
  </si>
  <si>
    <t>77817626</t>
  </si>
  <si>
    <t>1152935</t>
  </si>
  <si>
    <t>Premier Urostomy Pouch</t>
  </si>
  <si>
    <t>06/28/2019</t>
  </si>
  <si>
    <t>HOLLIS</t>
  </si>
  <si>
    <t>Oak Park</t>
  </si>
  <si>
    <t xml:space="preserve">603021001   </t>
  </si>
  <si>
    <t>76075830</t>
  </si>
  <si>
    <t>2881032</t>
  </si>
  <si>
    <t>Scissor Iris Straight Satin</t>
  </si>
  <si>
    <t>76820000</t>
  </si>
  <si>
    <t>7217164</t>
  </si>
  <si>
    <t>Air Inlet Filter f/3655D</t>
  </si>
  <si>
    <t>MEDDEP</t>
  </si>
  <si>
    <t>77066651</t>
  </si>
  <si>
    <t xml:space="preserve">604679016   </t>
  </si>
  <si>
    <t>75632738</t>
  </si>
  <si>
    <t>04/25/2019</t>
  </si>
  <si>
    <t>Oakbrook Ter</t>
  </si>
  <si>
    <t>76564698</t>
  </si>
  <si>
    <t>8880877</t>
  </si>
  <si>
    <t>Splint Wrist Left</t>
  </si>
  <si>
    <t>05/22/2019</t>
  </si>
  <si>
    <t>77342645</t>
  </si>
  <si>
    <t>77202692</t>
  </si>
  <si>
    <t>6053028</t>
  </si>
  <si>
    <t>Applicator Cotton Tip Ster</t>
  </si>
  <si>
    <t>06/11/2019</t>
  </si>
  <si>
    <t>RITMED</t>
  </si>
  <si>
    <t>Elmwood Park</t>
  </si>
  <si>
    <t xml:space="preserve">607072082   </t>
  </si>
  <si>
    <t>76708174</t>
  </si>
  <si>
    <t>76708323</t>
  </si>
  <si>
    <t>77108713</t>
  </si>
  <si>
    <t>06/07/2019</t>
  </si>
  <si>
    <t>74876219</t>
  </si>
  <si>
    <t>04/04/2019</t>
  </si>
  <si>
    <t>75773205</t>
  </si>
  <si>
    <t>7987801</t>
  </si>
  <si>
    <t>1021525</t>
  </si>
  <si>
    <t>Binder Premium 4 Panel</t>
  </si>
  <si>
    <t>1336270</t>
  </si>
  <si>
    <t>Drink Ntrtn Pre-Surgery 10oz</t>
  </si>
  <si>
    <t>ROSRET</t>
  </si>
  <si>
    <t>76264469</t>
  </si>
  <si>
    <t>76512548</t>
  </si>
  <si>
    <t>77457400</t>
  </si>
  <si>
    <t>8044308</t>
  </si>
  <si>
    <t>Finger Splint Plastalume</t>
  </si>
  <si>
    <t>77763680</t>
  </si>
  <si>
    <t>77790023</t>
  </si>
  <si>
    <t>1194205</t>
  </si>
  <si>
    <t>Bin Akrobins PP 10.75x8.25x7"</t>
  </si>
  <si>
    <t>AKRO</t>
  </si>
  <si>
    <t>77817176</t>
  </si>
  <si>
    <t>8880994</t>
  </si>
  <si>
    <t>Splint Metacarpal Left</t>
  </si>
  <si>
    <t>1069589</t>
  </si>
  <si>
    <t>Amby Bag Single Patient Use</t>
  </si>
  <si>
    <t>AMBU</t>
  </si>
  <si>
    <t>1064541</t>
  </si>
  <si>
    <t>Spur II Pedibag Mask Manual</t>
  </si>
  <si>
    <t>77822400</t>
  </si>
  <si>
    <t>1104074</t>
  </si>
  <si>
    <t>Cabinet 26 Drawer Plastic</t>
  </si>
  <si>
    <t>76854393</t>
  </si>
  <si>
    <t>2882289</t>
  </si>
  <si>
    <t>Liner Medi-Vac Crd W/ Pat T</t>
  </si>
  <si>
    <t>05/31/2019</t>
  </si>
  <si>
    <t>Homer Glen</t>
  </si>
  <si>
    <t xml:space="preserve">604916200   </t>
  </si>
  <si>
    <t>75190061</t>
  </si>
  <si>
    <t>8575134</t>
  </si>
  <si>
    <t>Urethral Catheterization Tray</t>
  </si>
  <si>
    <t>04/12/2019</t>
  </si>
  <si>
    <t>WELCON</t>
  </si>
  <si>
    <t>76195330</t>
  </si>
  <si>
    <t>76594094</t>
  </si>
  <si>
    <t>1273003</t>
  </si>
  <si>
    <t>Suture Removal Kit</t>
  </si>
  <si>
    <t>CARDSP</t>
  </si>
  <si>
    <t>77051726</t>
  </si>
  <si>
    <t>06/05/2019</t>
  </si>
  <si>
    <t>77131971</t>
  </si>
  <si>
    <t>77245851</t>
  </si>
  <si>
    <t>77537719</t>
  </si>
  <si>
    <t>77235784</t>
  </si>
  <si>
    <t>8760506</t>
  </si>
  <si>
    <t>Warm Pack Instant Gel</t>
  </si>
  <si>
    <t>76957247</t>
  </si>
  <si>
    <t>5660495</t>
  </si>
  <si>
    <t>Connex Spot GCX VESA Wall Chan</t>
  </si>
  <si>
    <t>77003166</t>
  </si>
  <si>
    <t xml:space="preserve">601601627   </t>
  </si>
  <si>
    <t>77128089</t>
  </si>
  <si>
    <t>77511206</t>
  </si>
  <si>
    <t>1364477</t>
  </si>
  <si>
    <t>Dressing Foam Hydrofera Ready</t>
  </si>
  <si>
    <t>HYDROF</t>
  </si>
  <si>
    <t>1364476</t>
  </si>
  <si>
    <t>76301470</t>
  </si>
  <si>
    <t>6669104</t>
  </si>
  <si>
    <t>Specimen Container For Or</t>
  </si>
  <si>
    <t>CARDKN</t>
  </si>
  <si>
    <t>76171692</t>
  </si>
  <si>
    <t>6104642</t>
  </si>
  <si>
    <t>Charger f/Portable Denlite</t>
  </si>
  <si>
    <t>77637784</t>
  </si>
  <si>
    <t>75558066</t>
  </si>
  <si>
    <t>6545033</t>
  </si>
  <si>
    <t>Umbilical Tape Cotton</t>
  </si>
  <si>
    <t>04/24/2019</t>
  </si>
  <si>
    <t>ETHICO</t>
  </si>
  <si>
    <t>75971932</t>
  </si>
  <si>
    <t>05/06/2019</t>
  </si>
  <si>
    <t>76124740</t>
  </si>
  <si>
    <t>1188082</t>
  </si>
  <si>
    <t>Barcode Reader f/DCA/Clinitek</t>
  </si>
  <si>
    <t>AMES</t>
  </si>
  <si>
    <t>76916740</t>
  </si>
  <si>
    <t>1217554</t>
  </si>
  <si>
    <t>Filter A-Prefilter</t>
  </si>
  <si>
    <t>06/03/2019</t>
  </si>
  <si>
    <t>VESTAL</t>
  </si>
  <si>
    <t>1217556</t>
  </si>
  <si>
    <t>Filter Cartridge Water B</t>
  </si>
  <si>
    <t>75659252</t>
  </si>
  <si>
    <t>75679288</t>
  </si>
  <si>
    <t>2327099</t>
  </si>
  <si>
    <t>Elastic Woven Wrap 2"</t>
  </si>
  <si>
    <t>04/29/2019</t>
  </si>
  <si>
    <t>CRAPRO</t>
  </si>
  <si>
    <t>74906653</t>
  </si>
  <si>
    <t>6785384</t>
  </si>
  <si>
    <t>Radius Loop Electrode</t>
  </si>
  <si>
    <t>COOPSR</t>
  </si>
  <si>
    <t>TRINITY - LOYOLA   Drop-Ship Items  -  Apr 2019 through Jun 2019</t>
  </si>
  <si>
    <t>74994211</t>
  </si>
  <si>
    <t>1322307</t>
  </si>
  <si>
    <t>272 Basic Stool</t>
  </si>
  <si>
    <t>D</t>
  </si>
  <si>
    <t>MIDMAK</t>
  </si>
  <si>
    <t>75147021</t>
  </si>
  <si>
    <t>1322346</t>
  </si>
  <si>
    <t>273 Basic Stool w/ Back</t>
  </si>
  <si>
    <t>04/11/2019</t>
  </si>
  <si>
    <t>76531491</t>
  </si>
  <si>
    <t>77192848</t>
  </si>
  <si>
    <t>77673991</t>
  </si>
  <si>
    <t>1157980</t>
  </si>
  <si>
    <t>Bag Drainage f/Nephrostomy</t>
  </si>
  <si>
    <t>75447422</t>
  </si>
  <si>
    <t>1216515</t>
  </si>
  <si>
    <t>Bag Biohazard Spec Frozen 2mil</t>
  </si>
  <si>
    <t>MINGRI</t>
  </si>
  <si>
    <t>75471560</t>
  </si>
  <si>
    <t>1319966</t>
  </si>
  <si>
    <t>ID NOW Strep A 2 Controls</t>
  </si>
  <si>
    <t>ALEREI</t>
  </si>
  <si>
    <t>76244966</t>
  </si>
  <si>
    <t>76316817</t>
  </si>
  <si>
    <t>1140747</t>
  </si>
  <si>
    <t>Wheelchair Traveler HD</t>
  </si>
  <si>
    <t>77495292</t>
  </si>
  <si>
    <t>1213331</t>
  </si>
  <si>
    <t>Nosebleed Tray</t>
  </si>
  <si>
    <t>77527747</t>
  </si>
  <si>
    <t>1161075</t>
  </si>
  <si>
    <t>Forcep Splinter Fine SS</t>
  </si>
  <si>
    <t>74706013</t>
  </si>
  <si>
    <t>5660543</t>
  </si>
  <si>
    <t>Stand Mobile ProBP 2400</t>
  </si>
  <si>
    <t>04/01/2019</t>
  </si>
  <si>
    <t>75793522</t>
  </si>
  <si>
    <t>1279110</t>
  </si>
  <si>
    <t>Humipak Self Seal Pouch</t>
  </si>
  <si>
    <t>76440576</t>
  </si>
  <si>
    <t>75070964</t>
  </si>
  <si>
    <t>1346492</t>
  </si>
  <si>
    <t>Print Paper F/Mitsubishi</t>
  </si>
  <si>
    <t>04/10/2019</t>
  </si>
  <si>
    <t>SOUIMA</t>
  </si>
  <si>
    <t>76113533</t>
  </si>
  <si>
    <t>77629763</t>
  </si>
  <si>
    <t>4746653</t>
  </si>
  <si>
    <t>Quantify Cntrl Bilevel Minipak</t>
  </si>
  <si>
    <t>HEMATR</t>
  </si>
  <si>
    <t>77681647</t>
  </si>
  <si>
    <t>77260270</t>
  </si>
  <si>
    <t>1290588</t>
  </si>
  <si>
    <t>Electrode Needle Concentric</t>
  </si>
  <si>
    <t>06/12/2019</t>
  </si>
  <si>
    <t>77401728</t>
  </si>
  <si>
    <t>1359122</t>
  </si>
  <si>
    <t>Control Advnce qUAntify MiniPk</t>
  </si>
  <si>
    <t>06/17/2019</t>
  </si>
  <si>
    <t>74768578</t>
  </si>
  <si>
    <t>9050345</t>
  </si>
  <si>
    <t>Cup 10oz Foam Dart</t>
  </si>
  <si>
    <t>ODEPOT</t>
  </si>
  <si>
    <t>75933545</t>
  </si>
  <si>
    <t>1139047</t>
  </si>
  <si>
    <t>Loop Velcro Extra-Thin</t>
  </si>
  <si>
    <t>05/03/2019</t>
  </si>
  <si>
    <t>TROY</t>
  </si>
  <si>
    <t>76240287</t>
  </si>
  <si>
    <t>77015856</t>
  </si>
  <si>
    <t>77258605</t>
  </si>
  <si>
    <t>77584384</t>
  </si>
  <si>
    <t>77584465</t>
  </si>
  <si>
    <t>74729592</t>
  </si>
  <si>
    <t>76049040</t>
  </si>
  <si>
    <t>77200294</t>
  </si>
  <si>
    <t>2763538</t>
  </si>
  <si>
    <t>Scale-Floor Dial</t>
  </si>
  <si>
    <t>SECA</t>
  </si>
  <si>
    <t>77393484</t>
  </si>
  <si>
    <t>1201565</t>
  </si>
  <si>
    <t>Needle Mnplr Eltrd Teca Orange</t>
  </si>
  <si>
    <t>OXFIN</t>
  </si>
  <si>
    <t>75058577</t>
  </si>
  <si>
    <t>1291854</t>
  </si>
  <si>
    <t>Strips Packing Gauze Plain</t>
  </si>
  <si>
    <t>75381741</t>
  </si>
  <si>
    <t>04/18/2019</t>
  </si>
  <si>
    <t>76374410</t>
  </si>
  <si>
    <t>1247270</t>
  </si>
  <si>
    <t>Dressing X-Span Tubular</t>
  </si>
  <si>
    <t>05/16/2019</t>
  </si>
  <si>
    <t>1237510</t>
  </si>
  <si>
    <t>Cannula High Flow Adult</t>
  </si>
  <si>
    <t>SALTE</t>
  </si>
  <si>
    <t>75805182</t>
  </si>
  <si>
    <t>1173596</t>
  </si>
  <si>
    <t>Strap Patient Restraint</t>
  </si>
  <si>
    <t>SOMTEC</t>
  </si>
  <si>
    <t>76530223</t>
  </si>
  <si>
    <t>77584195</t>
  </si>
  <si>
    <t>1191646</t>
  </si>
  <si>
    <t>Electrode Ground 100cm</t>
  </si>
  <si>
    <t>76531021</t>
  </si>
  <si>
    <t>76626010</t>
  </si>
  <si>
    <t>4265295</t>
  </si>
  <si>
    <t>Scissor Mayo Dissecting Curved</t>
  </si>
  <si>
    <t>05/23/2019</t>
  </si>
  <si>
    <t>75604881</t>
  </si>
  <si>
    <t>74743535</t>
  </si>
  <si>
    <t>1174023</t>
  </si>
  <si>
    <t>Needle Huber Plus Sfty Y Site</t>
  </si>
  <si>
    <t>BARDAC</t>
  </si>
  <si>
    <t>75275291</t>
  </si>
  <si>
    <t>75542038</t>
  </si>
  <si>
    <t>75795982</t>
  </si>
  <si>
    <t>76045967</t>
  </si>
  <si>
    <t>76347071</t>
  </si>
  <si>
    <t>76740844</t>
  </si>
  <si>
    <t>77023795</t>
  </si>
  <si>
    <t>77245331</t>
  </si>
  <si>
    <t>1245344</t>
  </si>
  <si>
    <t>Bactec Lytic 10/Anaerobic</t>
  </si>
  <si>
    <t>76178544</t>
  </si>
  <si>
    <t>1190281</t>
  </si>
  <si>
    <t>Specimen Bag Biohazard 2Pckt</t>
  </si>
  <si>
    <t>76348055</t>
  </si>
  <si>
    <t>77689977</t>
  </si>
  <si>
    <t>4100069</t>
  </si>
  <si>
    <t>Dressing Change Kit f/ PICC</t>
  </si>
  <si>
    <t>74690012</t>
  </si>
  <si>
    <t>8611263</t>
  </si>
  <si>
    <t>AC-T Control Plus 5 Diff</t>
  </si>
  <si>
    <t>SKFDIA</t>
  </si>
  <si>
    <t>76109297</t>
  </si>
  <si>
    <t>1171237</t>
  </si>
  <si>
    <t>Height Rod f/1100KL</t>
  </si>
  <si>
    <t>PELSTA</t>
  </si>
  <si>
    <t>76847382</t>
  </si>
  <si>
    <t>77636631</t>
  </si>
  <si>
    <t>1184205</t>
  </si>
  <si>
    <t>BRT Verfication Sample Kit</t>
  </si>
  <si>
    <t>ABBCON</t>
  </si>
  <si>
    <t>3319685</t>
  </si>
  <si>
    <t>Coulter Act 5Diff Calibrator</t>
  </si>
  <si>
    <t>77765807</t>
  </si>
  <si>
    <t>1272537</t>
  </si>
  <si>
    <t>SST Liner</t>
  </si>
  <si>
    <t>74690220</t>
  </si>
  <si>
    <t>74844225</t>
  </si>
  <si>
    <t>1198995</t>
  </si>
  <si>
    <t>Cuff BP Dura-Cuf Large/Long</t>
  </si>
  <si>
    <t>04/03/2019</t>
  </si>
  <si>
    <t>76231782</t>
  </si>
  <si>
    <t>76344975</t>
  </si>
  <si>
    <t>1268992</t>
  </si>
  <si>
    <t>ID NOW RSV Controls</t>
  </si>
  <si>
    <t>76677149</t>
  </si>
  <si>
    <t>05/24/2019</t>
  </si>
  <si>
    <t>77492310</t>
  </si>
  <si>
    <t>5666353</t>
  </si>
  <si>
    <t>Episcope Head Only</t>
  </si>
  <si>
    <t>76960266</t>
  </si>
  <si>
    <t>1240384</t>
  </si>
  <si>
    <t>Vial Total Fix Fecal Collect</t>
  </si>
  <si>
    <t>75351412</t>
  </si>
  <si>
    <t>1147217</t>
  </si>
  <si>
    <t>Needle Extender Sterile</t>
  </si>
  <si>
    <t>75625731</t>
  </si>
  <si>
    <t>1279109</t>
  </si>
  <si>
    <t>Chicago</t>
  </si>
  <si>
    <t xml:space="preserve">606343110   </t>
  </si>
  <si>
    <t>75806230</t>
  </si>
  <si>
    <t>77169013</t>
  </si>
  <si>
    <t>1164002</t>
  </si>
  <si>
    <t>Specimen Bag Transport Biohaz</t>
  </si>
  <si>
    <t>GLOSCI</t>
  </si>
  <si>
    <t>77742913</t>
  </si>
  <si>
    <t>77768699</t>
  </si>
  <si>
    <t>74706696</t>
  </si>
  <si>
    <t>1278268</t>
  </si>
  <si>
    <t>DCA VANTAGE STARTER KIT PROMOT</t>
  </si>
  <si>
    <t>76334858</t>
  </si>
  <si>
    <t>9064358</t>
  </si>
  <si>
    <t>Battery Alkaline AA General</t>
  </si>
  <si>
    <t>76623355</t>
  </si>
  <si>
    <t>1174974</t>
  </si>
  <si>
    <t>Strip Abs Infecon 50mL White</t>
  </si>
  <si>
    <t>VWRSC</t>
  </si>
  <si>
    <t>77390043</t>
  </si>
  <si>
    <t>1213008</t>
  </si>
  <si>
    <t>Protocol Frmln Container 10%</t>
  </si>
  <si>
    <t>FISHER</t>
  </si>
  <si>
    <t>76253911</t>
  </si>
  <si>
    <t>1225314</t>
  </si>
  <si>
    <t>Cup Hot Drinking Ppr Solo Disp</t>
  </si>
  <si>
    <t>77720087</t>
  </si>
  <si>
    <t>77250817</t>
  </si>
  <si>
    <t>1359120</t>
  </si>
  <si>
    <t>Control Advnce qUAntify Bilevl</t>
  </si>
  <si>
    <t>74713810</t>
  </si>
  <si>
    <t>6070052</t>
  </si>
  <si>
    <t>ID NOW Instrument</t>
  </si>
  <si>
    <t>1319612</t>
  </si>
  <si>
    <t>ID NOW Printer</t>
  </si>
  <si>
    <t>1319608</t>
  </si>
  <si>
    <t>ID NOW Barcode Scanner</t>
  </si>
  <si>
    <t>74941383</t>
  </si>
  <si>
    <t>9026856</t>
  </si>
  <si>
    <t>Eye Wash Ophthalmic Solution</t>
  </si>
  <si>
    <t>75432871</t>
  </si>
  <si>
    <t>76128531</t>
  </si>
  <si>
    <t>76338528</t>
  </si>
  <si>
    <t>77605238</t>
  </si>
  <si>
    <t>76936096</t>
  </si>
  <si>
    <t>76630687</t>
  </si>
  <si>
    <t>74717349</t>
  </si>
  <si>
    <t>1246704</t>
  </si>
  <si>
    <t>SwabPack Swab 25pc</t>
  </si>
  <si>
    <t>ICU</t>
  </si>
  <si>
    <t>77555761</t>
  </si>
  <si>
    <t>77666764</t>
  </si>
  <si>
    <t>74875133</t>
  </si>
  <si>
    <t>7116803</t>
  </si>
  <si>
    <t>Coolspot II w/Floorstand</t>
  </si>
  <si>
    <t>BURTON</t>
  </si>
  <si>
    <t>76712608</t>
  </si>
  <si>
    <t>77407091</t>
  </si>
  <si>
    <t>1202250</t>
  </si>
  <si>
    <t>Packing Nasal AbsorbENT Strl</t>
  </si>
  <si>
    <t>5120022</t>
  </si>
  <si>
    <t>Determine HIV 1/2 Ag/Ab Combo</t>
  </si>
  <si>
    <t>WAMPOL</t>
  </si>
  <si>
    <t>1237772</t>
  </si>
  <si>
    <t>Kit Para Pak Stool</t>
  </si>
  <si>
    <t>77726927</t>
  </si>
  <si>
    <t>1248355</t>
  </si>
  <si>
    <t>Splint Metacarpal Padded</t>
  </si>
  <si>
    <t>77822417</t>
  </si>
  <si>
    <t>77822698</t>
  </si>
  <si>
    <t>77490428</t>
  </si>
  <si>
    <t>1314605</t>
  </si>
  <si>
    <t>Dressing Burn&amp;Wound PluroGel</t>
  </si>
  <si>
    <t>75617913</t>
  </si>
  <si>
    <t>1098625</t>
  </si>
  <si>
    <t>Needle Holder Mayo Hegar</t>
  </si>
  <si>
    <t>BRSURG</t>
  </si>
  <si>
    <t>77742802</t>
  </si>
  <si>
    <t>77599907</t>
  </si>
  <si>
    <t>8681734</t>
  </si>
  <si>
    <t>Bacti Drop KOH 10%</t>
  </si>
  <si>
    <t>REMEL</t>
  </si>
  <si>
    <t>77674304</t>
  </si>
  <si>
    <t>9041148</t>
  </si>
  <si>
    <t>Battery Energizer Max"AA"</t>
  </si>
  <si>
    <t>74897893</t>
  </si>
  <si>
    <t>1082467</t>
  </si>
  <si>
    <t>Scale Digital Hand Rail</t>
  </si>
  <si>
    <t>75187646</t>
  </si>
  <si>
    <t>77085526</t>
  </si>
  <si>
    <t>74688935</t>
  </si>
  <si>
    <t>76847395</t>
  </si>
  <si>
    <t>77652064</t>
  </si>
  <si>
    <t>75432663</t>
  </si>
  <si>
    <t>77272352</t>
  </si>
  <si>
    <t>9534381</t>
  </si>
  <si>
    <t>Rongeur Friedman 5"</t>
  </si>
  <si>
    <t>MILTEX</t>
  </si>
  <si>
    <t>9532499</t>
  </si>
  <si>
    <t>Needle Holder CrileWood</t>
  </si>
  <si>
    <t>77114353</t>
  </si>
  <si>
    <t>1080211</t>
  </si>
  <si>
    <t>Nasal Septal Button 3cm</t>
  </si>
  <si>
    <t>75101584</t>
  </si>
  <si>
    <t>1244775</t>
  </si>
  <si>
    <t>Test Nasal Smell Fisher</t>
  </si>
  <si>
    <t>75393678</t>
  </si>
  <si>
    <t>76001842</t>
  </si>
  <si>
    <t>8409384</t>
  </si>
  <si>
    <t>Jackson Tracheal Tube S/s</t>
  </si>
  <si>
    <t>PREMED</t>
  </si>
  <si>
    <t>74924995</t>
  </si>
  <si>
    <t>9023302</t>
  </si>
  <si>
    <t>RUBBERBAND,BRITES,ALLIANC</t>
  </si>
  <si>
    <t>75659309</t>
  </si>
  <si>
    <t xml:space="preserve">604624685   </t>
  </si>
  <si>
    <t>74689916</t>
  </si>
  <si>
    <t>75967970</t>
  </si>
  <si>
    <t>76847372</t>
  </si>
  <si>
    <t>77168923</t>
  </si>
  <si>
    <t>77650696</t>
  </si>
  <si>
    <t>TRINITY - LOYOLA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</si>
  <si>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</si>
  <si>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</si>
  <si>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</si>
  <si>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</si>
  <si>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</si>
  <si>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</si>
  <si>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</si>
  <si>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</si>
  <si>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</si>
  <si>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</si>
  <si>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</si>
  <si>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</si>
  <si>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</si>
  <si>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</si>
  <si>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</si>
  <si>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9873215</t>
  </si>
  <si>
    <t xml:space="preserve">Vac Tubes PST Lt Green        </t>
  </si>
  <si>
    <t xml:space="preserve">4.5Ml       </t>
  </si>
  <si>
    <t xml:space="preserve">100/Bx  </t>
  </si>
  <si>
    <t>BD</t>
  </si>
  <si>
    <t>367962</t>
  </si>
  <si>
    <t>1630117</t>
  </si>
  <si>
    <t xml:space="preserve">Microtainer Tube w/Micro SS   </t>
  </si>
  <si>
    <t xml:space="preserve">Amber       </t>
  </si>
  <si>
    <t xml:space="preserve">50/Bx   </t>
  </si>
  <si>
    <t>365978</t>
  </si>
  <si>
    <t xml:space="preserve">Needle Huber Plus Sfty Y Site </t>
  </si>
  <si>
    <t xml:space="preserve">20gx1"      </t>
  </si>
  <si>
    <t xml:space="preserve">25/Ca   </t>
  </si>
  <si>
    <t>012001NY</t>
  </si>
  <si>
    <t xml:space="preserve">Connex CSM BP Nonin SpO2      </t>
  </si>
  <si>
    <t xml:space="preserve">            </t>
  </si>
  <si>
    <t xml:space="preserve">Ea      </t>
  </si>
  <si>
    <t>71WX-B</t>
  </si>
  <si>
    <t xml:space="preserve">273 Basic Stool w/ Back       </t>
  </si>
  <si>
    <t xml:space="preserve">Linen       </t>
  </si>
  <si>
    <t>273-001-856</t>
  </si>
  <si>
    <t>2883035</t>
  </si>
  <si>
    <t>Applictr Rayon-Tip W/Pprsft 8"</t>
  </si>
  <si>
    <t xml:space="preserve">8"          </t>
  </si>
  <si>
    <t>C15052-008</t>
  </si>
  <si>
    <t xml:space="preserve">Forcep Kelly Straight Satin   </t>
  </si>
  <si>
    <t xml:space="preserve">5.5"        </t>
  </si>
  <si>
    <t xml:space="preserve">50/Ca   </t>
  </si>
  <si>
    <t>SSI-0013</t>
  </si>
  <si>
    <t xml:space="preserve">Daily Renewal Cream Hand      </t>
  </si>
  <si>
    <t xml:space="preserve">2.5oz/Tb    </t>
  </si>
  <si>
    <t xml:space="preserve">12/Ca   </t>
  </si>
  <si>
    <t>6000032</t>
  </si>
  <si>
    <t>1116056</t>
  </si>
  <si>
    <t xml:space="preserve">Underpad LT Absorb            </t>
  </si>
  <si>
    <t xml:space="preserve">30"x30"     </t>
  </si>
  <si>
    <t xml:space="preserve">150/CA  </t>
  </si>
  <si>
    <t>PAPPK</t>
  </si>
  <si>
    <t>H-3030</t>
  </si>
  <si>
    <t xml:space="preserve">AC-T Control Plus 5 Diff      </t>
  </si>
  <si>
    <t xml:space="preserve">Tri-Lvl     </t>
  </si>
  <si>
    <t>7547198</t>
  </si>
  <si>
    <t>6430062</t>
  </si>
  <si>
    <t xml:space="preserve">Angel Soft Facial Tissue      </t>
  </si>
  <si>
    <t>GEOPAC</t>
  </si>
  <si>
    <t>48580</t>
  </si>
  <si>
    <t>1530102</t>
  </si>
  <si>
    <t xml:space="preserve">Sterile Water For Irrigation  </t>
  </si>
  <si>
    <t xml:space="preserve">500ml Str   </t>
  </si>
  <si>
    <t>500ml/Bt</t>
  </si>
  <si>
    <t>2F7113</t>
  </si>
  <si>
    <t>2881753</t>
  </si>
  <si>
    <t>SP Cntnr Formaln 10%Nbf Prefld</t>
  </si>
  <si>
    <t xml:space="preserve">30mL        </t>
  </si>
  <si>
    <t>C4320-30B</t>
  </si>
  <si>
    <t>9877541</t>
  </si>
  <si>
    <t xml:space="preserve">Microtainer Tube W/K2EDTA     </t>
  </si>
  <si>
    <t xml:space="preserve">Lavender    </t>
  </si>
  <si>
    <t>365974</t>
  </si>
  <si>
    <t>1630116</t>
  </si>
  <si>
    <t xml:space="preserve">Microtainer Tube w/Microguard </t>
  </si>
  <si>
    <t xml:space="preserve">Serum Sep   </t>
  </si>
  <si>
    <t>365967</t>
  </si>
  <si>
    <t>2881718</t>
  </si>
  <si>
    <t>Thermometer Glycol W/Alrm Dgtl</t>
  </si>
  <si>
    <t xml:space="preserve">Digital     </t>
  </si>
  <si>
    <t>CH2960-4</t>
  </si>
  <si>
    <t>8750084</t>
  </si>
  <si>
    <t xml:space="preserve">Foam Prepzyme Extreme         </t>
  </si>
  <si>
    <t xml:space="preserve">14oz        </t>
  </si>
  <si>
    <t>RUHCOR</t>
  </si>
  <si>
    <t>34561-48</t>
  </si>
  <si>
    <t>1233986</t>
  </si>
  <si>
    <t xml:space="preserve">Stand Monitor Connex Spot     </t>
  </si>
  <si>
    <t xml:space="preserve">Classic     </t>
  </si>
  <si>
    <t>7000-MS3</t>
  </si>
  <si>
    <t xml:space="preserve">Cup 10oz Foam Dart            </t>
  </si>
  <si>
    <t xml:space="preserve">25/Bg   </t>
  </si>
  <si>
    <t>716798</t>
  </si>
  <si>
    <t>1184199</t>
  </si>
  <si>
    <t xml:space="preserve">Piccolo Chem+Control LPD      </t>
  </si>
  <si>
    <t xml:space="preserve">Kit     </t>
  </si>
  <si>
    <t>07P0401</t>
  </si>
  <si>
    <t>8310075</t>
  </si>
  <si>
    <t xml:space="preserve">Aloetouch PF Nitril Glove     </t>
  </si>
  <si>
    <t xml:space="preserve">12"Med      </t>
  </si>
  <si>
    <t>MDS195185</t>
  </si>
  <si>
    <t xml:space="preserve">Patty Surgical Cotton Sterile </t>
  </si>
  <si>
    <t xml:space="preserve">1/2x3"      </t>
  </si>
  <si>
    <t xml:space="preserve">200/Bx  </t>
  </si>
  <si>
    <t>NL9058</t>
  </si>
  <si>
    <t>9880141</t>
  </si>
  <si>
    <t xml:space="preserve">Instant Cold Pk Med           </t>
  </si>
  <si>
    <t xml:space="preserve">6x6.5"      </t>
  </si>
  <si>
    <t xml:space="preserve">16/Ca   </t>
  </si>
  <si>
    <t>102</t>
  </si>
  <si>
    <t xml:space="preserve">SST Liner                     </t>
  </si>
  <si>
    <t xml:space="preserve">Red         </t>
  </si>
  <si>
    <t>SST-LNR-RD</t>
  </si>
  <si>
    <t>2882275</t>
  </si>
  <si>
    <t xml:space="preserve">Cautery Hi-Temp Fine Tip      </t>
  </si>
  <si>
    <t xml:space="preserve">10/Bx   </t>
  </si>
  <si>
    <t>65410-181</t>
  </si>
  <si>
    <t>5841378</t>
  </si>
  <si>
    <t xml:space="preserve">Gown Chemo Poly-Coated Blue   </t>
  </si>
  <si>
    <t xml:space="preserve">Uni         </t>
  </si>
  <si>
    <t xml:space="preserve">10/Pk   </t>
  </si>
  <si>
    <t>8200CG</t>
  </si>
  <si>
    <t xml:space="preserve">ID NOW Strep A 2 Controls     </t>
  </si>
  <si>
    <t xml:space="preserve">Pos/Neg     </t>
  </si>
  <si>
    <t>734-080</t>
  </si>
  <si>
    <t>3952724</t>
  </si>
  <si>
    <t xml:space="preserve">Toilet Tissue White 2Ply      </t>
  </si>
  <si>
    <t>550Sheets/Rl</t>
  </si>
  <si>
    <t xml:space="preserve">80/Ca   </t>
  </si>
  <si>
    <t>19880/01</t>
  </si>
  <si>
    <t>1273672</t>
  </si>
  <si>
    <t xml:space="preserve">Soap Hand Endure Sens Skin    </t>
  </si>
  <si>
    <t>6000116</t>
  </si>
  <si>
    <t>4673335</t>
  </si>
  <si>
    <t xml:space="preserve">UVP Standard Kit              </t>
  </si>
  <si>
    <t xml:space="preserve">50/Pk   </t>
  </si>
  <si>
    <t>220221</t>
  </si>
  <si>
    <t>3959243</t>
  </si>
  <si>
    <t xml:space="preserve">Wrap Coban LF Self-Adh Tan HT </t>
  </si>
  <si>
    <t xml:space="preserve">3"X5Yd      </t>
  </si>
  <si>
    <t xml:space="preserve">24/CA   </t>
  </si>
  <si>
    <t>2083</t>
  </si>
  <si>
    <t xml:space="preserve">Suture Removal Kit            </t>
  </si>
  <si>
    <t>HT06-8100</t>
  </si>
  <si>
    <t xml:space="preserve">Medium Transport C&amp;S Vials    </t>
  </si>
  <si>
    <t xml:space="preserve">100/Ca  </t>
  </si>
  <si>
    <t>2805-05</t>
  </si>
  <si>
    <t xml:space="preserve">Loop Velcro Extra-Thin        </t>
  </si>
  <si>
    <t xml:space="preserve">1/2"x10yd   </t>
  </si>
  <si>
    <t xml:space="preserve">1/Rl    </t>
  </si>
  <si>
    <t>NC37525-10</t>
  </si>
  <si>
    <t xml:space="preserve">Grabbers For Mac-5000 Ecg     </t>
  </si>
  <si>
    <t xml:space="preserve">EA      </t>
  </si>
  <si>
    <t>900178-003</t>
  </si>
  <si>
    <t xml:space="preserve">Specimen Bag Transport Biohaz </t>
  </si>
  <si>
    <t>12x15"ZipLoc</t>
  </si>
  <si>
    <t xml:space="preserve">500/Ca  </t>
  </si>
  <si>
    <t>4929</t>
  </si>
  <si>
    <t xml:space="preserve">Vial Clean f/ Transport       </t>
  </si>
  <si>
    <t>310</t>
  </si>
  <si>
    <t xml:space="preserve">Gripper + P.A.C. Needle       </t>
  </si>
  <si>
    <t xml:space="preserve">20gx3/4"    </t>
  </si>
  <si>
    <t xml:space="preserve">12/Bx   </t>
  </si>
  <si>
    <t>21-3367-24</t>
  </si>
  <si>
    <t xml:space="preserve">Cath Intermittent Vinyl       </t>
  </si>
  <si>
    <t xml:space="preserve">16" 14Fr    </t>
  </si>
  <si>
    <t>421714</t>
  </si>
  <si>
    <t>8401206</t>
  </si>
  <si>
    <t xml:space="preserve">Pack Hot Small Inst Disposabl </t>
  </si>
  <si>
    <t xml:space="preserve">4.5x9       </t>
  </si>
  <si>
    <t xml:space="preserve">24/Ca   </t>
  </si>
  <si>
    <t>11443-512B</t>
  </si>
  <si>
    <t xml:space="preserve">Humipak Self Seal Pouch       </t>
  </si>
  <si>
    <t xml:space="preserve">25.5x30     </t>
  </si>
  <si>
    <t>HPSS6577</t>
  </si>
  <si>
    <t xml:space="preserve">Bandage SpandaGrip LF Ntrl B  </t>
  </si>
  <si>
    <t xml:space="preserve">2-1/2"x11Yd </t>
  </si>
  <si>
    <t>SAG13111</t>
  </si>
  <si>
    <t>1137552</t>
  </si>
  <si>
    <t xml:space="preserve">Vial Adapter MDV Access Spike </t>
  </si>
  <si>
    <t xml:space="preserve">w/Clave 5mL </t>
  </si>
  <si>
    <t>CH-62</t>
  </si>
  <si>
    <t>5841482</t>
  </si>
  <si>
    <t>Bag Trnsprt Biohzrd 3 Wall Zip</t>
  </si>
  <si>
    <t xml:space="preserve">12X15       </t>
  </si>
  <si>
    <t>1,000/Ca</t>
  </si>
  <si>
    <t>CH12X15BIO</t>
  </si>
  <si>
    <t xml:space="preserve">6x9"        </t>
  </si>
  <si>
    <t xml:space="preserve">2000/Ca </t>
  </si>
  <si>
    <t>ZLABFROZEN69</t>
  </si>
  <si>
    <t>7770570</t>
  </si>
  <si>
    <t xml:space="preserve">Wrap Coban LF Brights Pk HT   </t>
  </si>
  <si>
    <t xml:space="preserve">1"x5yd      </t>
  </si>
  <si>
    <t xml:space="preserve">30/Ca   </t>
  </si>
  <si>
    <t>2081C</t>
  </si>
  <si>
    <t xml:space="preserve">Tubigrip Below Knee Small     </t>
  </si>
  <si>
    <t xml:space="preserve">B/C         </t>
  </si>
  <si>
    <t xml:space="preserve">1/Bx    </t>
  </si>
  <si>
    <t>1472</t>
  </si>
  <si>
    <t>2880578</t>
  </si>
  <si>
    <t>Lbcoat Kn Lgth Fldrst Teal Dsp</t>
  </si>
  <si>
    <t xml:space="preserve">M           </t>
  </si>
  <si>
    <t>C3660TEM</t>
  </si>
  <si>
    <t>2932535</t>
  </si>
  <si>
    <t xml:space="preserve">Vacutainer LI/Heparin 4ml     </t>
  </si>
  <si>
    <t>367884</t>
  </si>
  <si>
    <t xml:space="preserve">Coulter Act 5Diff Calibrator  </t>
  </si>
  <si>
    <t xml:space="preserve">2x2ml   </t>
  </si>
  <si>
    <t>7547175</t>
  </si>
  <si>
    <t xml:space="preserve">Cuff BP Dura-Cuf Large/Long   </t>
  </si>
  <si>
    <t xml:space="preserve">Wine        </t>
  </si>
  <si>
    <t xml:space="preserve">5/Bx    </t>
  </si>
  <si>
    <t>DUR-A3-2A-L</t>
  </si>
  <si>
    <t>8310992</t>
  </si>
  <si>
    <t xml:space="preserve">Applicator Cotton Tip Sterile </t>
  </si>
  <si>
    <t xml:space="preserve">6"          </t>
  </si>
  <si>
    <t>MDS202000</t>
  </si>
  <si>
    <t>2610165</t>
  </si>
  <si>
    <t xml:space="preserve">Battery Procell AAA           </t>
  </si>
  <si>
    <t xml:space="preserve">4/Pk    </t>
  </si>
  <si>
    <t>PC2400BKD</t>
  </si>
  <si>
    <t>7630031</t>
  </si>
  <si>
    <t xml:space="preserve">Hand Sanitizer Moist Gel      </t>
  </si>
  <si>
    <t xml:space="preserve">1000ml      </t>
  </si>
  <si>
    <t>6084642</t>
  </si>
  <si>
    <t xml:space="preserve">Print Paper F/Mitsubishi      </t>
  </si>
  <si>
    <t xml:space="preserve">90/Bx   </t>
  </si>
  <si>
    <t>CK900L4P</t>
  </si>
  <si>
    <t>6085499</t>
  </si>
  <si>
    <t xml:space="preserve">1"x5Yds     </t>
  </si>
  <si>
    <t xml:space="preserve">6x5/Ca  </t>
  </si>
  <si>
    <t>2081</t>
  </si>
  <si>
    <t xml:space="preserve">Wheelchair Traveler HD        </t>
  </si>
  <si>
    <t xml:space="preserve">24x18       </t>
  </si>
  <si>
    <t>3G010530</t>
  </si>
  <si>
    <t xml:space="preserve">Drink Ntrtn Pre-Surgery 10oz  </t>
  </si>
  <si>
    <t xml:space="preserve">Strawberry  </t>
  </si>
  <si>
    <t>66437</t>
  </si>
  <si>
    <t xml:space="preserve">Bandage SpandaGrip LF Ntrl C  </t>
  </si>
  <si>
    <t xml:space="preserve">2-3/4"x11Yd </t>
  </si>
  <si>
    <t>SAG13112</t>
  </si>
  <si>
    <t>1291319</t>
  </si>
  <si>
    <t xml:space="preserve">Tray Laceration F/Loyola Univ </t>
  </si>
  <si>
    <t xml:space="preserve">Custom      </t>
  </si>
  <si>
    <t xml:space="preserve">20/Ca   </t>
  </si>
  <si>
    <t>DYNDL1875</t>
  </si>
  <si>
    <t>8900573</t>
  </si>
  <si>
    <t>Container Chemotherapy Shrpsft</t>
  </si>
  <si>
    <t>Yellow 18gal</t>
  </si>
  <si>
    <t>8939</t>
  </si>
  <si>
    <t>1049718</t>
  </si>
  <si>
    <t xml:space="preserve">Eye Pad 1-5/8x2-5/8" ST       </t>
  </si>
  <si>
    <t xml:space="preserve">Oval        </t>
  </si>
  <si>
    <t>A1110</t>
  </si>
  <si>
    <t>2589850</t>
  </si>
  <si>
    <t xml:space="preserve">250ml Str   </t>
  </si>
  <si>
    <t>250ml/Bt</t>
  </si>
  <si>
    <t>ABBHOS</t>
  </si>
  <si>
    <t>0613922</t>
  </si>
  <si>
    <t>1116322</t>
  </si>
  <si>
    <t xml:space="preserve">Transport Vial Universal      </t>
  </si>
  <si>
    <t xml:space="preserve">3mL         </t>
  </si>
  <si>
    <t>220220</t>
  </si>
  <si>
    <t>2882211</t>
  </si>
  <si>
    <t xml:space="preserve">Gown Procedure Ns Blu Xl      </t>
  </si>
  <si>
    <t xml:space="preserve">XL          </t>
  </si>
  <si>
    <t>3201PG</t>
  </si>
  <si>
    <t>6663109</t>
  </si>
  <si>
    <t xml:space="preserve">Chemosafety Safelock Bags     </t>
  </si>
  <si>
    <t xml:space="preserve">6x9WHIT     </t>
  </si>
  <si>
    <t xml:space="preserve">200/CA  </t>
  </si>
  <si>
    <t>CT0575</t>
  </si>
  <si>
    <t xml:space="preserve">BRT Verfication Sample Kit    </t>
  </si>
  <si>
    <t xml:space="preserve">3/Vl    </t>
  </si>
  <si>
    <t>07P0403</t>
  </si>
  <si>
    <t xml:space="preserve">Bag Drainage f/Nephrostomy    </t>
  </si>
  <si>
    <t xml:space="preserve">600ml       </t>
  </si>
  <si>
    <t>URLTC600</t>
  </si>
  <si>
    <t xml:space="preserve">Test Nasal Smell Fisher       </t>
  </si>
  <si>
    <t>NC0239135</t>
  </si>
  <si>
    <t xml:space="preserve">16.5 x 26.5 </t>
  </si>
  <si>
    <t xml:space="preserve">25/Pk   </t>
  </si>
  <si>
    <t>HPSS4267</t>
  </si>
  <si>
    <t>6405822</t>
  </si>
  <si>
    <t xml:space="preserve">Empower Enzymatic Solution    </t>
  </si>
  <si>
    <t xml:space="preserve">Gallon      </t>
  </si>
  <si>
    <t xml:space="preserve">1/Ga    </t>
  </si>
  <si>
    <t>METREX</t>
  </si>
  <si>
    <t>10-4100</t>
  </si>
  <si>
    <t>2730040</t>
  </si>
  <si>
    <t>Biogel Neoderm Glove PF LF Stl</t>
  </si>
  <si>
    <t xml:space="preserve">Size 8.5    </t>
  </si>
  <si>
    <t>42985</t>
  </si>
  <si>
    <t>8310473</t>
  </si>
  <si>
    <t xml:space="preserve">Slipper Double Tread Blue     </t>
  </si>
  <si>
    <t xml:space="preserve">Large       </t>
  </si>
  <si>
    <t xml:space="preserve">48/Ca   </t>
  </si>
  <si>
    <t>MDTDBLTREADL</t>
  </si>
  <si>
    <t>7714339</t>
  </si>
  <si>
    <t>Needle Monoject Hypo "A" Bevel</t>
  </si>
  <si>
    <t xml:space="preserve">27Gx1.5"    </t>
  </si>
  <si>
    <t>1188827112</t>
  </si>
  <si>
    <t xml:space="preserve">Nosebleed Tray                </t>
  </si>
  <si>
    <t>DYND07800</t>
  </si>
  <si>
    <t xml:space="preserve">Electrode Resuscitation       </t>
  </si>
  <si>
    <t>8900-0224-01</t>
  </si>
  <si>
    <t>6546303</t>
  </si>
  <si>
    <t xml:space="preserve">Suture Surg Gut Mono Bge PC1  </t>
  </si>
  <si>
    <t xml:space="preserve">6-0 18"     </t>
  </si>
  <si>
    <t>1916G</t>
  </si>
  <si>
    <t>EXTND WARNTY</t>
  </si>
  <si>
    <t xml:space="preserve">1/Kt    </t>
  </si>
  <si>
    <t>STARTA1C</t>
  </si>
  <si>
    <t>9874524</t>
  </si>
  <si>
    <t xml:space="preserve">Needle Spinal Yale St 27GA    </t>
  </si>
  <si>
    <t xml:space="preserve">3-1/2"      </t>
  </si>
  <si>
    <t xml:space="preserve">25/Bx   </t>
  </si>
  <si>
    <t>405081</t>
  </si>
  <si>
    <t xml:space="preserve">Adapter Suction EMS Econovac  </t>
  </si>
  <si>
    <t>82-E2545</t>
  </si>
  <si>
    <t xml:space="preserve">Bin Akrobins PP 10.75x8.25x7" </t>
  </si>
  <si>
    <t xml:space="preserve">Clear       </t>
  </si>
  <si>
    <t xml:space="preserve">6/Ca    </t>
  </si>
  <si>
    <t>30239SCLAR</t>
  </si>
  <si>
    <t xml:space="preserve">Nasal Septal Button 3cm       </t>
  </si>
  <si>
    <t xml:space="preserve">Standard    </t>
  </si>
  <si>
    <t>SP-78100</t>
  </si>
  <si>
    <t xml:space="preserve">Bandage SpandaGrip LF Ntrl A  </t>
  </si>
  <si>
    <t xml:space="preserve">1-1/2"x11Yd </t>
  </si>
  <si>
    <t>SAG13110</t>
  </si>
  <si>
    <t xml:space="preserve">ID NOW RSV Controls           </t>
  </si>
  <si>
    <t>435080</t>
  </si>
  <si>
    <t xml:space="preserve">Needle Holder Mayo Hegar      </t>
  </si>
  <si>
    <t xml:space="preserve">Delicate 7" </t>
  </si>
  <si>
    <t>BR24-18418</t>
  </si>
  <si>
    <t xml:space="preserve">Gripper Plus Power Inj Needle </t>
  </si>
  <si>
    <t>21-3362-24</t>
  </si>
  <si>
    <t>8901349</t>
  </si>
  <si>
    <t xml:space="preserve">Underpad Wings 30x36"         </t>
  </si>
  <si>
    <t xml:space="preserve">Heavy       </t>
  </si>
  <si>
    <t>958B10</t>
  </si>
  <si>
    <t>9004317</t>
  </si>
  <si>
    <t xml:space="preserve">Strip Wound Closure Opague    </t>
  </si>
  <si>
    <t xml:space="preserve">1/8"x3"     </t>
  </si>
  <si>
    <t xml:space="preserve">250/Bx  </t>
  </si>
  <si>
    <t>DUKAL</t>
  </si>
  <si>
    <t xml:space="preserve">Booklet Lapscp Hernia Rapair  </t>
  </si>
  <si>
    <t>12101</t>
  </si>
  <si>
    <t>1276539</t>
  </si>
  <si>
    <t>Specula Vaginal ER-SPEC Lightd</t>
  </si>
  <si>
    <t xml:space="preserve">Small       </t>
  </si>
  <si>
    <t xml:space="preserve">18/Bx   </t>
  </si>
  <si>
    <t>OBPMED</t>
  </si>
  <si>
    <t>C020100-1</t>
  </si>
  <si>
    <t xml:space="preserve">Strips Packing Gauze Plain    </t>
  </si>
  <si>
    <t xml:space="preserve">2"x5yds     </t>
  </si>
  <si>
    <t>NON255025</t>
  </si>
  <si>
    <t xml:space="preserve">Binder Abdominal 12"          </t>
  </si>
  <si>
    <t>79-89328</t>
  </si>
  <si>
    <t>1174436</t>
  </si>
  <si>
    <t xml:space="preserve">IV Start Kit ChloraScrub Swab </t>
  </si>
  <si>
    <t>BUSSE</t>
  </si>
  <si>
    <t>822</t>
  </si>
  <si>
    <t>5823089</t>
  </si>
  <si>
    <t>SP Cntner Formalin 10%Buffered</t>
  </si>
  <si>
    <t xml:space="preserve">20ML        </t>
  </si>
  <si>
    <t xml:space="preserve">192/Ca  </t>
  </si>
  <si>
    <t>C4320-10H</t>
  </si>
  <si>
    <t>1211193</t>
  </si>
  <si>
    <t xml:space="preserve">Wrap Kimguard One-Step KC600  </t>
  </si>
  <si>
    <t xml:space="preserve">45x45"      </t>
  </si>
  <si>
    <t>OMHALY</t>
  </si>
  <si>
    <t>34164</t>
  </si>
  <si>
    <t xml:space="preserve">Packing Nasal P-Type XL       </t>
  </si>
  <si>
    <t xml:space="preserve">10x1.5x2.5  </t>
  </si>
  <si>
    <t>RH-2310-10</t>
  </si>
  <si>
    <t>8900428</t>
  </si>
  <si>
    <t xml:space="preserve">Dermacea ABD Pad Sterile      </t>
  </si>
  <si>
    <t xml:space="preserve">5"x9"       </t>
  </si>
  <si>
    <t xml:space="preserve">36/Pk   </t>
  </si>
  <si>
    <t>7196D</t>
  </si>
  <si>
    <t>2881621</t>
  </si>
  <si>
    <t>Bandage Self Close Elast LF NS</t>
  </si>
  <si>
    <t xml:space="preserve">2"x5.8yd    </t>
  </si>
  <si>
    <t xml:space="preserve">12/Pk   </t>
  </si>
  <si>
    <t>23593-02LF</t>
  </si>
  <si>
    <t>5822902</t>
  </si>
  <si>
    <t>Tourniquet Disp Textrd LF Blue</t>
  </si>
  <si>
    <t xml:space="preserve">1x18in      </t>
  </si>
  <si>
    <t>CH8069</t>
  </si>
  <si>
    <t>1152629</t>
  </si>
  <si>
    <t xml:space="preserve">Pack Hot Med Instant Disp     </t>
  </si>
  <si>
    <t xml:space="preserve">6x6.5       </t>
  </si>
  <si>
    <t>11450-040B</t>
  </si>
  <si>
    <t>1887209</t>
  </si>
  <si>
    <t xml:space="preserve">Clearlink Non-DEHP Secondary  </t>
  </si>
  <si>
    <t xml:space="preserve">37"         </t>
  </si>
  <si>
    <t>2H7462</t>
  </si>
  <si>
    <t>7000-GCX</t>
  </si>
  <si>
    <t xml:space="preserve">Cabinet 26 Drawer Plastic     </t>
  </si>
  <si>
    <t>Gray &amp; Black</t>
  </si>
  <si>
    <t>10126</t>
  </si>
  <si>
    <t>9579294</t>
  </si>
  <si>
    <t xml:space="preserve">Chemosafety 8-gal Yellow      </t>
  </si>
  <si>
    <t xml:space="preserve">WHT LID     </t>
  </si>
  <si>
    <t xml:space="preserve">10/CA   </t>
  </si>
  <si>
    <t>8985S</t>
  </si>
  <si>
    <t>1671324</t>
  </si>
  <si>
    <t xml:space="preserve">Vacutainer Tube Royal Blue    </t>
  </si>
  <si>
    <t xml:space="preserve">6.0mL       </t>
  </si>
  <si>
    <t>368380</t>
  </si>
  <si>
    <t>9209571</t>
  </si>
  <si>
    <t>Telfa Dressing Non-Adherent ST</t>
  </si>
  <si>
    <t xml:space="preserve">3"x6"       </t>
  </si>
  <si>
    <t>1169</t>
  </si>
  <si>
    <t xml:space="preserve">Needle Extender Sterile       </t>
  </si>
  <si>
    <t xml:space="preserve">5"          </t>
  </si>
  <si>
    <t>96-5194</t>
  </si>
  <si>
    <t xml:space="preserve">ID NOW Instrument             </t>
  </si>
  <si>
    <t>NAT-024</t>
  </si>
  <si>
    <t>1081419</t>
  </si>
  <si>
    <t xml:space="preserve">Needle Huber                  </t>
  </si>
  <si>
    <t xml:space="preserve">20Gx3/4     </t>
  </si>
  <si>
    <t>012034NY</t>
  </si>
  <si>
    <t>1537504</t>
  </si>
  <si>
    <t>Interlink T-Connect w/Rotating</t>
  </si>
  <si>
    <t>Male Adapter</t>
  </si>
  <si>
    <t>2N3328</t>
  </si>
  <si>
    <t>5820244</t>
  </si>
  <si>
    <t xml:space="preserve">ISOGown,THUMBLOOP,CPE,BLUE,XL </t>
  </si>
  <si>
    <t xml:space="preserve">75/Ca   </t>
  </si>
  <si>
    <t>CRI5001</t>
  </si>
  <si>
    <t xml:space="preserve">Strip Abs Infecon 50mL White  </t>
  </si>
  <si>
    <t xml:space="preserve">3x3"        </t>
  </si>
  <si>
    <t xml:space="preserve">100/Pk  </t>
  </si>
  <si>
    <t>11217-524</t>
  </si>
  <si>
    <t>6329516</t>
  </si>
  <si>
    <t xml:space="preserve">Q-Trace Electrode Tabs        </t>
  </si>
  <si>
    <t xml:space="preserve">5400        </t>
  </si>
  <si>
    <t>31433538-</t>
  </si>
  <si>
    <t xml:space="preserve">14fr 6"     </t>
  </si>
  <si>
    <t>4A4286</t>
  </si>
  <si>
    <t xml:space="preserve">Eye Wash Ophthalmic Solution  </t>
  </si>
  <si>
    <t xml:space="preserve">4oz         </t>
  </si>
  <si>
    <t xml:space="preserve">Pk      </t>
  </si>
  <si>
    <t>451620</t>
  </si>
  <si>
    <t>2580107</t>
  </si>
  <si>
    <t xml:space="preserve">Sodium Chloride Inj 250ML     </t>
  </si>
  <si>
    <t xml:space="preserve">0.9%        </t>
  </si>
  <si>
    <t>0798325</t>
  </si>
  <si>
    <t xml:space="preserve">6x12mL      </t>
  </si>
  <si>
    <t>12007028</t>
  </si>
  <si>
    <t>5550528</t>
  </si>
  <si>
    <t xml:space="preserve">SealSure Chem Indicator Tape  </t>
  </si>
  <si>
    <t xml:space="preserve">60yd        </t>
  </si>
  <si>
    <t>J&amp;JAS</t>
  </si>
  <si>
    <t>14202</t>
  </si>
  <si>
    <t xml:space="preserve">272 Basic Stool               </t>
  </si>
  <si>
    <t>272-001-856</t>
  </si>
  <si>
    <t xml:space="preserve">ID NOW Printer                </t>
  </si>
  <si>
    <t>ALEREIPRINT</t>
  </si>
  <si>
    <t xml:space="preserve">SwabPack Swab 25pc            </t>
  </si>
  <si>
    <t xml:space="preserve">2400/Ca </t>
  </si>
  <si>
    <t>SCXT3-2400</t>
  </si>
  <si>
    <t xml:space="preserve">Height Rod f/1100KL           </t>
  </si>
  <si>
    <t>PROPLUSROD</t>
  </si>
  <si>
    <t>6402261</t>
  </si>
  <si>
    <t xml:space="preserve">Cavicide Spray                </t>
  </si>
  <si>
    <t xml:space="preserve">24oz/Bt </t>
  </si>
  <si>
    <t>13-1024</t>
  </si>
  <si>
    <t>8750018</t>
  </si>
  <si>
    <t xml:space="preserve">Endozime Sponge Ind Wrapped   </t>
  </si>
  <si>
    <t>345SPG</t>
  </si>
  <si>
    <t xml:space="preserve">ID NOW Barcode Scanner        </t>
  </si>
  <si>
    <t>OPR2001ZWU1201</t>
  </si>
  <si>
    <t>1201455</t>
  </si>
  <si>
    <t xml:space="preserve">CardioSens/Ultra Electrode    </t>
  </si>
  <si>
    <t xml:space="preserve">Resting     </t>
  </si>
  <si>
    <t xml:space="preserve">100/Bg  </t>
  </si>
  <si>
    <t>047029-50</t>
  </si>
  <si>
    <t>2610164</t>
  </si>
  <si>
    <t xml:space="preserve">Battery Procell AA            </t>
  </si>
  <si>
    <t>PC1500</t>
  </si>
  <si>
    <t xml:space="preserve">Soak Tray Solid w/Latch       </t>
  </si>
  <si>
    <t xml:space="preserve">Small Blue  </t>
  </si>
  <si>
    <t>SST-105 LTCH</t>
  </si>
  <si>
    <t xml:space="preserve">Battery Alkaline AA General   </t>
  </si>
  <si>
    <t xml:space="preserve">Purpose     </t>
  </si>
  <si>
    <t xml:space="preserve">20/Pk   </t>
  </si>
  <si>
    <t>587463</t>
  </si>
  <si>
    <t>2882013</t>
  </si>
  <si>
    <t xml:space="preserve">Tray Dresschange Central Line </t>
  </si>
  <si>
    <t>03-0800</t>
  </si>
  <si>
    <t xml:space="preserve">Booklet Gallbladder Surgery   </t>
  </si>
  <si>
    <t xml:space="preserve">Spanish     </t>
  </si>
  <si>
    <t>12070</t>
  </si>
  <si>
    <t>1176660</t>
  </si>
  <si>
    <t xml:space="preserve">Uro-Trapper Drape Sterile LF  </t>
  </si>
  <si>
    <t>Tube 64x7/8"</t>
  </si>
  <si>
    <t xml:space="preserve">10/Ca   </t>
  </si>
  <si>
    <t>SCHCOR</t>
  </si>
  <si>
    <t>800-0098</t>
  </si>
  <si>
    <t>1530080</t>
  </si>
  <si>
    <t xml:space="preserve">Ext Set .22 Filter            </t>
  </si>
  <si>
    <t xml:space="preserve">16"         </t>
  </si>
  <si>
    <t>2C8671</t>
  </si>
  <si>
    <t xml:space="preserve">Trichomonas Control           </t>
  </si>
  <si>
    <t>182</t>
  </si>
  <si>
    <t>1534998</t>
  </si>
  <si>
    <t xml:space="preserve">Sodium Chloride For Irr .9%   </t>
  </si>
  <si>
    <t xml:space="preserve">Sterile     </t>
  </si>
  <si>
    <t xml:space="preserve">1000ml  </t>
  </si>
  <si>
    <t>2B7124X</t>
  </si>
  <si>
    <t>1276200</t>
  </si>
  <si>
    <t xml:space="preserve">Glove CS PRO Exam Nitrl PF    </t>
  </si>
  <si>
    <t>CS16XL</t>
  </si>
  <si>
    <t>1024036</t>
  </si>
  <si>
    <t xml:space="preserve">AC-T Hgb Lyse 5Diff           </t>
  </si>
  <si>
    <t xml:space="preserve">400ml       </t>
  </si>
  <si>
    <t>8547168</t>
  </si>
  <si>
    <t>8900151</t>
  </si>
  <si>
    <t>Kerlix Roll 2.25"x3Yds Sterile</t>
  </si>
  <si>
    <t xml:space="preserve">6Ply        </t>
  </si>
  <si>
    <t>6720-</t>
  </si>
  <si>
    <t xml:space="preserve">Air Inlet Filter f/3655D      </t>
  </si>
  <si>
    <t xml:space="preserve">5/Pk    </t>
  </si>
  <si>
    <t>3655D-601</t>
  </si>
  <si>
    <t>8030012</t>
  </si>
  <si>
    <t xml:space="preserve">Crutches Alum 5'2"-5'10"      </t>
  </si>
  <si>
    <t xml:space="preserve">Adult       </t>
  </si>
  <si>
    <t xml:space="preserve">1Pr/Bx  </t>
  </si>
  <si>
    <t>10430-8</t>
  </si>
  <si>
    <t>5701092</t>
  </si>
  <si>
    <t xml:space="preserve">Integrated Diagnostic System  </t>
  </si>
  <si>
    <t>77792-M-HS</t>
  </si>
  <si>
    <t>3682118</t>
  </si>
  <si>
    <t xml:space="preserve">Sticker Hot Wheels            </t>
  </si>
  <si>
    <t>Asst 2.5x2.5</t>
  </si>
  <si>
    <t xml:space="preserve">100/Rl  </t>
  </si>
  <si>
    <t>SHERMN</t>
  </si>
  <si>
    <t>PS612</t>
  </si>
  <si>
    <t>6987629</t>
  </si>
  <si>
    <t xml:space="preserve">Cath Foley Ltx Council 5cc    </t>
  </si>
  <si>
    <t xml:space="preserve">22Fr Red    </t>
  </si>
  <si>
    <t>0196L22</t>
  </si>
  <si>
    <t>1203269</t>
  </si>
  <si>
    <t xml:space="preserve">Blood Dispenser Diff-Safe     </t>
  </si>
  <si>
    <t>ALPSCI</t>
  </si>
  <si>
    <t>SASC101</t>
  </si>
  <si>
    <t>1048455</t>
  </si>
  <si>
    <t xml:space="preserve">Microclave Port Male Plug LF  </t>
  </si>
  <si>
    <t xml:space="preserve">LF NonDEHP  </t>
  </si>
  <si>
    <t>1256801</t>
  </si>
  <si>
    <t>1131578</t>
  </si>
  <si>
    <t xml:space="preserve">Skin Scrub Tray Stand         </t>
  </si>
  <si>
    <t>DYND70672</t>
  </si>
  <si>
    <t xml:space="preserve">Specimen Bag Biohazard 2Pckt  </t>
  </si>
  <si>
    <t xml:space="preserve">6x10" Blue  </t>
  </si>
  <si>
    <t xml:space="preserve">1000/Ca </t>
  </si>
  <si>
    <t>UF95-600BBL</t>
  </si>
  <si>
    <t xml:space="preserve">22G x 5"    </t>
  </si>
  <si>
    <t>PP22G501</t>
  </si>
  <si>
    <t xml:space="preserve">Cannula High Flow Adult       </t>
  </si>
  <si>
    <t xml:space="preserve">6-15L 7ft   </t>
  </si>
  <si>
    <t>1600HF-7-25</t>
  </si>
  <si>
    <t>1202923</t>
  </si>
  <si>
    <t xml:space="preserve">Pulmo-Aide Nebulizer          </t>
  </si>
  <si>
    <t>5650D</t>
  </si>
  <si>
    <t>1183670</t>
  </si>
  <si>
    <t xml:space="preserve">CoaguChek Capillary Tubes     </t>
  </si>
  <si>
    <t xml:space="preserve">30 Bulbs    </t>
  </si>
  <si>
    <t>BIODYN</t>
  </si>
  <si>
    <t>11621173001</t>
  </si>
  <si>
    <t xml:space="preserve">Stand Mobile ProBP 2400       </t>
  </si>
  <si>
    <t>2400-MS</t>
  </si>
  <si>
    <t xml:space="preserve">Filter Cartridge Water B      </t>
  </si>
  <si>
    <t xml:space="preserve">f/Systerm1E </t>
  </si>
  <si>
    <t>A1562</t>
  </si>
  <si>
    <t>7775336</t>
  </si>
  <si>
    <t xml:space="preserve">Splint Scotchcast 1 Step Fbgl </t>
  </si>
  <si>
    <t xml:space="preserve">3X35"       </t>
  </si>
  <si>
    <t>86335</t>
  </si>
  <si>
    <t>4644791</t>
  </si>
  <si>
    <t>Splint Scotchcast Onestep Fbgl</t>
  </si>
  <si>
    <t xml:space="preserve">3X12"       </t>
  </si>
  <si>
    <t>76312A</t>
  </si>
  <si>
    <t xml:space="preserve">Scrub-Stat 2%                 </t>
  </si>
  <si>
    <t xml:space="preserve">1000mL      </t>
  </si>
  <si>
    <t>6062042</t>
  </si>
  <si>
    <t>4260053</t>
  </si>
  <si>
    <t xml:space="preserve">Aneriod Stethescope Pro Kit   </t>
  </si>
  <si>
    <t xml:space="preserve">Black Adult </t>
  </si>
  <si>
    <t>AMDIAG</t>
  </si>
  <si>
    <t>768-670-11ABK</t>
  </si>
  <si>
    <t>2788297</t>
  </si>
  <si>
    <t xml:space="preserve">Anoscope Plastic Disposable   </t>
  </si>
  <si>
    <t xml:space="preserve">w/Notch     </t>
  </si>
  <si>
    <t>MONARH</t>
  </si>
  <si>
    <t>1891C</t>
  </si>
  <si>
    <t xml:space="preserve">Scale Digital Hand Rail       </t>
  </si>
  <si>
    <t xml:space="preserve">800Lb Cap   </t>
  </si>
  <si>
    <t>6441321108</t>
  </si>
  <si>
    <t>8900899</t>
  </si>
  <si>
    <t xml:space="preserve">Telfa Gauze Pads Sterile      </t>
  </si>
  <si>
    <t xml:space="preserve">2"x3"       </t>
  </si>
  <si>
    <t>1961</t>
  </si>
  <si>
    <t>4222249</t>
  </si>
  <si>
    <t xml:space="preserve">Red-Z Shaker                  </t>
  </si>
  <si>
    <t xml:space="preserve">15oz        </t>
  </si>
  <si>
    <t>SAFEAM</t>
  </si>
  <si>
    <t>41103</t>
  </si>
  <si>
    <t>1203656</t>
  </si>
  <si>
    <t xml:space="preserve">EKG Electrode Silver Mac Plus </t>
  </si>
  <si>
    <t xml:space="preserve">100/Pouch   </t>
  </si>
  <si>
    <t>9623-810P</t>
  </si>
  <si>
    <t>1238933</t>
  </si>
  <si>
    <t xml:space="preserve">Bag Blue Linen Printed 1.3ML  </t>
  </si>
  <si>
    <t xml:space="preserve">37X50       </t>
  </si>
  <si>
    <t xml:space="preserve">150/Ca  </t>
  </si>
  <si>
    <t>HERBAG</t>
  </si>
  <si>
    <t>A7450PX</t>
  </si>
  <si>
    <t>1161436</t>
  </si>
  <si>
    <t xml:space="preserve">Dressing SilverCell Alginate  </t>
  </si>
  <si>
    <t xml:space="preserve">2x2"        </t>
  </si>
  <si>
    <t>SYSTAG</t>
  </si>
  <si>
    <t>900202</t>
  </si>
  <si>
    <t>1154254</t>
  </si>
  <si>
    <t xml:space="preserve">Urinal Male w/Lid Grad Transl </t>
  </si>
  <si>
    <t xml:space="preserve">32oz        </t>
  </si>
  <si>
    <t>DYND80234</t>
  </si>
  <si>
    <t>1220574</t>
  </si>
  <si>
    <t xml:space="preserve">Thermometer Refrigerator      </t>
  </si>
  <si>
    <t>17988</t>
  </si>
  <si>
    <t>1536483</t>
  </si>
  <si>
    <t>2F7112</t>
  </si>
  <si>
    <t>6780366</t>
  </si>
  <si>
    <t xml:space="preserve">Adhesive Bandage Woven        </t>
  </si>
  <si>
    <t xml:space="preserve">3/4x3       </t>
  </si>
  <si>
    <t>NON25650</t>
  </si>
  <si>
    <t>3921025</t>
  </si>
  <si>
    <t xml:space="preserve">Sorbaview Dress 4" W/1.25"    </t>
  </si>
  <si>
    <t xml:space="preserve">WINDOW      </t>
  </si>
  <si>
    <t>SV46XT</t>
  </si>
  <si>
    <t xml:space="preserve">Critikon Cuff BP Disposable   </t>
  </si>
  <si>
    <t xml:space="preserve">Adult Large </t>
  </si>
  <si>
    <t xml:space="preserve">20/Bx   </t>
  </si>
  <si>
    <t>2643</t>
  </si>
  <si>
    <t xml:space="preserve">Respergard Ii Nebulizer       </t>
  </si>
  <si>
    <t>124030EU</t>
  </si>
  <si>
    <t>9876051</t>
  </si>
  <si>
    <t xml:space="preserve">Vacutainer Tube Pot/Ox/Sod    </t>
  </si>
  <si>
    <t xml:space="preserve">13x75mm     </t>
  </si>
  <si>
    <t>367921</t>
  </si>
  <si>
    <t xml:space="preserve">Scissor Iris Straight Satin   </t>
  </si>
  <si>
    <t xml:space="preserve">4.5"        </t>
  </si>
  <si>
    <t>SSI-0004</t>
  </si>
  <si>
    <t>1217652</t>
  </si>
  <si>
    <t xml:space="preserve">Bleach Clorox Liquid          </t>
  </si>
  <si>
    <t xml:space="preserve">121oz       </t>
  </si>
  <si>
    <t xml:space="preserve">3/Ca    </t>
  </si>
  <si>
    <t>LAGASS</t>
  </si>
  <si>
    <t>CLO30966CT</t>
  </si>
  <si>
    <t xml:space="preserve">Determine HIV 1/2 Ag/Ab Combo </t>
  </si>
  <si>
    <t xml:space="preserve">Test        </t>
  </si>
  <si>
    <t>7D2648</t>
  </si>
  <si>
    <t>9870456</t>
  </si>
  <si>
    <t>Needle 27gx1-1/2" Prcsgld Gray</t>
  </si>
  <si>
    <t xml:space="preserve">Hypodermic  </t>
  </si>
  <si>
    <t>301629</t>
  </si>
  <si>
    <t>1161721</t>
  </si>
  <si>
    <t xml:space="preserve">Towel Prof Blue 3-Ply         </t>
  </si>
  <si>
    <t xml:space="preserve">13"x18"     </t>
  </si>
  <si>
    <t>TIDI-E</t>
  </si>
  <si>
    <t>1083</t>
  </si>
  <si>
    <t>3136816</t>
  </si>
  <si>
    <t xml:space="preserve">4"X5YD      </t>
  </si>
  <si>
    <t xml:space="preserve">18/CA   </t>
  </si>
  <si>
    <t>2084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</si>
  <si>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</si>
  <si>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</si>
  <si>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</si>
  <si>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</si>
  <si>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</si>
  <si>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9880156</t>
  </si>
  <si>
    <t>Gown Isloation Trilayer Sms Bl</t>
  </si>
  <si>
    <t>2201PG</t>
  </si>
  <si>
    <t xml:space="preserve">Bevrg Glucose Tolrnc Orng     </t>
  </si>
  <si>
    <t xml:space="preserve">75gm        </t>
  </si>
  <si>
    <t>BEV-O-075</t>
  </si>
  <si>
    <t>1209154</t>
  </si>
  <si>
    <t xml:space="preserve">Tube No Cap                   </t>
  </si>
  <si>
    <t xml:space="preserve">10mL        </t>
  </si>
  <si>
    <t>60.610.023</t>
  </si>
  <si>
    <t xml:space="preserve">9"          </t>
  </si>
  <si>
    <t>90-1690</t>
  </si>
  <si>
    <t xml:space="preserve">28gx37mm    </t>
  </si>
  <si>
    <t xml:space="preserve">48/Bx   </t>
  </si>
  <si>
    <t>902-DMF37-S</t>
  </si>
  <si>
    <t>4179190</t>
  </si>
  <si>
    <t xml:space="preserve">Needle Spinal Whitacre        </t>
  </si>
  <si>
    <t xml:space="preserve">22GX3.5     </t>
  </si>
  <si>
    <t xml:space="preserve">10/BX   </t>
  </si>
  <si>
    <t>405010</t>
  </si>
  <si>
    <t xml:space="preserve">Dressing X-Span Tubular       </t>
  </si>
  <si>
    <t xml:space="preserve">30yd Sz8    </t>
  </si>
  <si>
    <t>828</t>
  </si>
  <si>
    <t>1268056</t>
  </si>
  <si>
    <t>Aloetouch Glove PF Ntrl Exm NS</t>
  </si>
  <si>
    <t xml:space="preserve">XL Grn      </t>
  </si>
  <si>
    <t>MDS195187</t>
  </si>
  <si>
    <t>5820596</t>
  </si>
  <si>
    <t xml:space="preserve">Blade Tongue 6" Senior Strl   </t>
  </si>
  <si>
    <t xml:space="preserve">Senior      </t>
  </si>
  <si>
    <t>C1560-006</t>
  </si>
  <si>
    <t xml:space="preserve">Binder Premium 4 Panel        </t>
  </si>
  <si>
    <t xml:space="preserve">XXXL        </t>
  </si>
  <si>
    <t>79-89260</t>
  </si>
  <si>
    <t>8434881</t>
  </si>
  <si>
    <t xml:space="preserve">Chemomax Cont w/Slidind Lid   </t>
  </si>
  <si>
    <t>Yellow 18Gal</t>
  </si>
  <si>
    <t xml:space="preserve">5/Ca    </t>
  </si>
  <si>
    <t>8939PG2</t>
  </si>
  <si>
    <t xml:space="preserve">Mic-Key Tube Gastro 2.5cm     </t>
  </si>
  <si>
    <t xml:space="preserve">20FR        </t>
  </si>
  <si>
    <t>0120-20-2.5</t>
  </si>
  <si>
    <t>1068827</t>
  </si>
  <si>
    <t xml:space="preserve">Eartips for Ear Wash System   </t>
  </si>
  <si>
    <t>29360</t>
  </si>
  <si>
    <t>1024037</t>
  </si>
  <si>
    <t xml:space="preserve">AC-T WBC Lyse 5Diff           </t>
  </si>
  <si>
    <t xml:space="preserve">1L          </t>
  </si>
  <si>
    <t>8547170</t>
  </si>
  <si>
    <t>1115112</t>
  </si>
  <si>
    <t xml:space="preserve">Scale Clinical Stand-On       </t>
  </si>
  <si>
    <t>w/Hand Rails</t>
  </si>
  <si>
    <t>1100KL</t>
  </si>
  <si>
    <t>6787736</t>
  </si>
  <si>
    <t>Aloetouch Ice PF Nitrile Glove</t>
  </si>
  <si>
    <t>MDS195284</t>
  </si>
  <si>
    <t xml:space="preserve">RUBBERBAND,BRITES,ALLIANC     </t>
  </si>
  <si>
    <t xml:space="preserve">1/PK    </t>
  </si>
  <si>
    <t>287730</t>
  </si>
  <si>
    <t xml:space="preserve">Elastic Woven Wrap 2"         </t>
  </si>
  <si>
    <t xml:space="preserve">2"X5Yd      </t>
  </si>
  <si>
    <t xml:space="preserve">12/BX   </t>
  </si>
  <si>
    <t>235212</t>
  </si>
  <si>
    <t xml:space="preserve">Dressing Tegaderm IV Advanced </t>
  </si>
  <si>
    <t xml:space="preserve">4"x6-1/8"   </t>
  </si>
  <si>
    <t>1689</t>
  </si>
  <si>
    <t>7776047</t>
  </si>
  <si>
    <t xml:space="preserve">Durapore Surgical Tape        </t>
  </si>
  <si>
    <t xml:space="preserve">24rl/Bx </t>
  </si>
  <si>
    <t>1538-0</t>
  </si>
  <si>
    <t>1088901</t>
  </si>
  <si>
    <t xml:space="preserve">Belt Abdominal Transducer     </t>
  </si>
  <si>
    <t xml:space="preserve">2-3/8"x48"  </t>
  </si>
  <si>
    <t>40000007-</t>
  </si>
  <si>
    <t>9530407</t>
  </si>
  <si>
    <t xml:space="preserve">Lister Bandage Scissors       </t>
  </si>
  <si>
    <t>V95-550</t>
  </si>
  <si>
    <t>6544199</t>
  </si>
  <si>
    <t xml:space="preserve">Suture Surg Plain Gut Bge P3  </t>
  </si>
  <si>
    <t xml:space="preserve">4-0 18"     </t>
  </si>
  <si>
    <t>1644G</t>
  </si>
  <si>
    <t xml:space="preserve">Filter A-Prefilter            </t>
  </si>
  <si>
    <t xml:space="preserve">f/System 1E </t>
  </si>
  <si>
    <t>A1501E</t>
  </si>
  <si>
    <t>9880146</t>
  </si>
  <si>
    <t xml:space="preserve">Instant Cold Pk Large         </t>
  </si>
  <si>
    <t>11440-900</t>
  </si>
  <si>
    <t xml:space="preserve">Needle Holder CrileWood       </t>
  </si>
  <si>
    <t xml:space="preserve">7"          </t>
  </si>
  <si>
    <t>8-51</t>
  </si>
  <si>
    <t>7279534</t>
  </si>
  <si>
    <t>Aquasonic Gel Ultrasound 8.5oz</t>
  </si>
  <si>
    <t>PARKER</t>
  </si>
  <si>
    <t>03-08</t>
  </si>
  <si>
    <t>5824551</t>
  </si>
  <si>
    <t xml:space="preserve">Protexis Neoprene Glove PF    </t>
  </si>
  <si>
    <t>Sz 7.5 Brown</t>
  </si>
  <si>
    <t>2D73DP75</t>
  </si>
  <si>
    <t>1225522</t>
  </si>
  <si>
    <t xml:space="preserve">Container Urine Brown 24-Hour </t>
  </si>
  <si>
    <t>14375248</t>
  </si>
  <si>
    <t xml:space="preserve">Urethral Catheterization Tray </t>
  </si>
  <si>
    <t>7301</t>
  </si>
  <si>
    <t>6546277</t>
  </si>
  <si>
    <t xml:space="preserve">Suture Surg Gut Chrom Bge Sh  </t>
  </si>
  <si>
    <t xml:space="preserve">2-0 27"     </t>
  </si>
  <si>
    <t xml:space="preserve">36/Bx   </t>
  </si>
  <si>
    <t>G123H</t>
  </si>
  <si>
    <t xml:space="preserve">Electrode Ground 100cm        </t>
  </si>
  <si>
    <t xml:space="preserve">Disposable  </t>
  </si>
  <si>
    <t xml:space="preserve">15/Pk   </t>
  </si>
  <si>
    <t>71410-M/1</t>
  </si>
  <si>
    <t>1291216</t>
  </si>
  <si>
    <t xml:space="preserve">IV Valve Clearlink            </t>
  </si>
  <si>
    <t xml:space="preserve">0.25mL      </t>
  </si>
  <si>
    <t>2N8399</t>
  </si>
  <si>
    <t>4937889</t>
  </si>
  <si>
    <t xml:space="preserve">Happy Feet Foot Towel 3pl     </t>
  </si>
  <si>
    <t xml:space="preserve">WHITE       </t>
  </si>
  <si>
    <t xml:space="preserve">500/CA  </t>
  </si>
  <si>
    <t>CROSSC</t>
  </si>
  <si>
    <t>WTXFP</t>
  </si>
  <si>
    <t>5550128</t>
  </si>
  <si>
    <t xml:space="preserve">Bandage Elastic Beige         </t>
  </si>
  <si>
    <t xml:space="preserve">3"x5yds     </t>
  </si>
  <si>
    <t>SMINEP</t>
  </si>
  <si>
    <t>1037033</t>
  </si>
  <si>
    <t xml:space="preserve">Finger Splint Plastalume      </t>
  </si>
  <si>
    <t xml:space="preserve">5/8"W       </t>
  </si>
  <si>
    <t xml:space="preserve">48/Kt   </t>
  </si>
  <si>
    <t>79-73211</t>
  </si>
  <si>
    <t>5550129</t>
  </si>
  <si>
    <t xml:space="preserve">4"x5 yds    </t>
  </si>
  <si>
    <t>1037043</t>
  </si>
  <si>
    <t>2757456</t>
  </si>
  <si>
    <t>Minispike IV Additive Dispense</t>
  </si>
  <si>
    <t xml:space="preserve">Pin         </t>
  </si>
  <si>
    <t>MCGAW</t>
  </si>
  <si>
    <t>412012</t>
  </si>
  <si>
    <t>3150033</t>
  </si>
  <si>
    <t xml:space="preserve">Surguard3 Safety Needle       </t>
  </si>
  <si>
    <t xml:space="preserve">20gx1       </t>
  </si>
  <si>
    <t>TERUMO</t>
  </si>
  <si>
    <t>SG3-2025</t>
  </si>
  <si>
    <t xml:space="preserve">Coolspot II w/Floorstand      </t>
  </si>
  <si>
    <t xml:space="preserve">3 Parts     </t>
  </si>
  <si>
    <t>CS316FL</t>
  </si>
  <si>
    <t xml:space="preserve">Booklet Lprscpc Hernia Repair </t>
  </si>
  <si>
    <t>12158</t>
  </si>
  <si>
    <t>3289837</t>
  </si>
  <si>
    <t xml:space="preserve">Thermometer Hi/lo Ref.        </t>
  </si>
  <si>
    <t>150778D</t>
  </si>
  <si>
    <t>6156210</t>
  </si>
  <si>
    <t xml:space="preserve">Gripper Plus Saf Needl w/o Y  </t>
  </si>
  <si>
    <t xml:space="preserve">20Gx1"      </t>
  </si>
  <si>
    <t>21-2762-24</t>
  </si>
  <si>
    <t xml:space="preserve">Warm Pack Instant Gel         </t>
  </si>
  <si>
    <t xml:space="preserve">6X6         </t>
  </si>
  <si>
    <t xml:space="preserve">36/Ca   </t>
  </si>
  <si>
    <t>MDS139007</t>
  </si>
  <si>
    <t xml:space="preserve">1-5/8"x3/8" </t>
  </si>
  <si>
    <t xml:space="preserve">1000/Pk </t>
  </si>
  <si>
    <t>2098</t>
  </si>
  <si>
    <t xml:space="preserve">Tube False Bottom Threaded NS </t>
  </si>
  <si>
    <t xml:space="preserve">5ml         </t>
  </si>
  <si>
    <t xml:space="preserve">10x100  </t>
  </si>
  <si>
    <t>60.611.310</t>
  </si>
  <si>
    <t>1012248</t>
  </si>
  <si>
    <t xml:space="preserve">Aquaflex Ultrasound Gel       </t>
  </si>
  <si>
    <t xml:space="preserve">Pads        </t>
  </si>
  <si>
    <t xml:space="preserve">6/Bx    </t>
  </si>
  <si>
    <t>04-02</t>
  </si>
  <si>
    <t>6548686</t>
  </si>
  <si>
    <t xml:space="preserve">Suture Ethilon Nyl Mono Gr P1 </t>
  </si>
  <si>
    <t xml:space="preserve">5-0 18"     </t>
  </si>
  <si>
    <t>G695G</t>
  </si>
  <si>
    <t>6220022</t>
  </si>
  <si>
    <t xml:space="preserve">MaxION Winged Maxi Pad Super  </t>
  </si>
  <si>
    <t xml:space="preserve">w/Silver    </t>
  </si>
  <si>
    <t>MAXHYG</t>
  </si>
  <si>
    <t>1-231210-1</t>
  </si>
  <si>
    <t xml:space="preserve">Liner Medi-Vac Crd W/ Pat T   </t>
  </si>
  <si>
    <t xml:space="preserve">1500CC      </t>
  </si>
  <si>
    <t>65651-926K</t>
  </si>
  <si>
    <t>5823083</t>
  </si>
  <si>
    <t>Blade Tongue Wood Adlt Indv NS</t>
  </si>
  <si>
    <t xml:space="preserve">500/Bx  </t>
  </si>
  <si>
    <t>C1565-006</t>
  </si>
  <si>
    <t>1183927</t>
  </si>
  <si>
    <t>Paper Table Crepe 18"x125'Roll</t>
  </si>
  <si>
    <t xml:space="preserve">White       </t>
  </si>
  <si>
    <t>GREBAY</t>
  </si>
  <si>
    <t>42529</t>
  </si>
  <si>
    <t>1534801</t>
  </si>
  <si>
    <t xml:space="preserve">PFR95 Respirator Mask         </t>
  </si>
  <si>
    <t xml:space="preserve">35/Bx   </t>
  </si>
  <si>
    <t>46827</t>
  </si>
  <si>
    <t>3720567</t>
  </si>
  <si>
    <t xml:space="preserve">Theraband Exercise Hvy Green  </t>
  </si>
  <si>
    <t xml:space="preserve">50 yds      </t>
  </si>
  <si>
    <t>1504-50</t>
  </si>
  <si>
    <t xml:space="preserve">Vial Total Fix Fecal Collect  </t>
  </si>
  <si>
    <t>2807-05</t>
  </si>
  <si>
    <t>2881243</t>
  </si>
  <si>
    <t>Bandage Self Close Elast LF St</t>
  </si>
  <si>
    <t xml:space="preserve">6"x5.8yd    </t>
  </si>
  <si>
    <t>23593-16LF</t>
  </si>
  <si>
    <t xml:space="preserve">Stethoscope Disposable Yel    </t>
  </si>
  <si>
    <t xml:space="preserve">22"         </t>
  </si>
  <si>
    <t>722Y</t>
  </si>
  <si>
    <t xml:space="preserve">XXL         </t>
  </si>
  <si>
    <t>79-89329</t>
  </si>
  <si>
    <t xml:space="preserve">Umbilical Tape Cotton         </t>
  </si>
  <si>
    <t xml:space="preserve">1/8"x30"    </t>
  </si>
  <si>
    <t xml:space="preserve">24/Bx   </t>
  </si>
  <si>
    <t>U11T</t>
  </si>
  <si>
    <t xml:space="preserve">Radius Loop Electrode         </t>
  </si>
  <si>
    <t xml:space="preserve">1x1cm       </t>
  </si>
  <si>
    <t>R2010</t>
  </si>
  <si>
    <t>9870313</t>
  </si>
  <si>
    <t xml:space="preserve">Spinal Needles                </t>
  </si>
  <si>
    <t xml:space="preserve">22gx3-1/2"  </t>
  </si>
  <si>
    <t>405181</t>
  </si>
  <si>
    <t>1003799</t>
  </si>
  <si>
    <t xml:space="preserve">Splinter Forcep 3.5"          </t>
  </si>
  <si>
    <t>JINSTR</t>
  </si>
  <si>
    <t>100-3799</t>
  </si>
  <si>
    <t xml:space="preserve">Tourniquet LF Rolled LF Blue  </t>
  </si>
  <si>
    <t xml:space="preserve">1x18"       </t>
  </si>
  <si>
    <t xml:space="preserve">1200/Ca </t>
  </si>
  <si>
    <t>10004</t>
  </si>
  <si>
    <t xml:space="preserve">Applicator Cotton Tip Ster    </t>
  </si>
  <si>
    <t xml:space="preserve">10x200  </t>
  </si>
  <si>
    <t>56800</t>
  </si>
  <si>
    <t xml:space="preserve">Dressing Foam Hydrofera Ready </t>
  </si>
  <si>
    <t xml:space="preserve">4x5" Blue   </t>
  </si>
  <si>
    <t>HBRS4520</t>
  </si>
  <si>
    <t>1284465</t>
  </si>
  <si>
    <t xml:space="preserve">Gauze Dermacea Sterile        </t>
  </si>
  <si>
    <t xml:space="preserve">4"x4.1yd    </t>
  </si>
  <si>
    <t>441105</t>
  </si>
  <si>
    <t xml:space="preserve">Packing Nasal AbsorbENT Strl  </t>
  </si>
  <si>
    <t xml:space="preserve">8x1.5x2cm   </t>
  </si>
  <si>
    <t>RH-7404-10</t>
  </si>
  <si>
    <t>1760012</t>
  </si>
  <si>
    <t xml:space="preserve">Kit Acu-Punch Disp 3mm        </t>
  </si>
  <si>
    <t>ACUDE</t>
  </si>
  <si>
    <t>PK320</t>
  </si>
  <si>
    <t>5550500</t>
  </si>
  <si>
    <t xml:space="preserve">Cassettes STNX - Sterrad      </t>
  </si>
  <si>
    <t>10133</t>
  </si>
  <si>
    <t>5824700</t>
  </si>
  <si>
    <t>Coveralls Elast Cuff&amp;Ankle Wht</t>
  </si>
  <si>
    <t>2201CV</t>
  </si>
  <si>
    <t>1910021</t>
  </si>
  <si>
    <t xml:space="preserve">Surgilube Foilpac             </t>
  </si>
  <si>
    <t xml:space="preserve">5gm         </t>
  </si>
  <si>
    <t xml:space="preserve">144/Bx  </t>
  </si>
  <si>
    <t>HRPHAR</t>
  </si>
  <si>
    <t>281020545</t>
  </si>
  <si>
    <t>5668482</t>
  </si>
  <si>
    <t xml:space="preserve">Kleenspec Otoscope Specula    </t>
  </si>
  <si>
    <t xml:space="preserve">5mm         </t>
  </si>
  <si>
    <t>52135</t>
  </si>
  <si>
    <t>6541939</t>
  </si>
  <si>
    <t xml:space="preserve">Suture Prolene Mono Blu PS2   </t>
  </si>
  <si>
    <t>8686G</t>
  </si>
  <si>
    <t>1201435</t>
  </si>
  <si>
    <t xml:space="preserve">Endure Mild Moisturizing Soap </t>
  </si>
  <si>
    <t xml:space="preserve">540mL       </t>
  </si>
  <si>
    <t>6018854</t>
  </si>
  <si>
    <t>2882073</t>
  </si>
  <si>
    <t xml:space="preserve">Protexis PI Classic Glove PF  </t>
  </si>
  <si>
    <t xml:space="preserve">Sz 8 Cream  </t>
  </si>
  <si>
    <t>2D72PL80X</t>
  </si>
  <si>
    <t>1140151</t>
  </si>
  <si>
    <t xml:space="preserve">Abdominal Binder 12"-55"      </t>
  </si>
  <si>
    <t xml:space="preserve">Unisize     </t>
  </si>
  <si>
    <t>8144720</t>
  </si>
  <si>
    <t>6028242</t>
  </si>
  <si>
    <t xml:space="preserve">Applicator Wood, Cotton Tip   </t>
  </si>
  <si>
    <t>HARDWO</t>
  </si>
  <si>
    <t>25-806 10WC</t>
  </si>
  <si>
    <t>1263909</t>
  </si>
  <si>
    <t xml:space="preserve">Beverage Glucose Tol FrPunch  </t>
  </si>
  <si>
    <t xml:space="preserve">100gm       </t>
  </si>
  <si>
    <t xml:space="preserve">6/Pk    </t>
  </si>
  <si>
    <t>AZESCI</t>
  </si>
  <si>
    <t>10-FP-100</t>
  </si>
  <si>
    <t>6542000</t>
  </si>
  <si>
    <t xml:space="preserve">Suture Pds Ii Mono Ud P3      </t>
  </si>
  <si>
    <t>Z493G</t>
  </si>
  <si>
    <t>9531395</t>
  </si>
  <si>
    <t xml:space="preserve">Tip-It Instrument Guards      </t>
  </si>
  <si>
    <t>3-2504</t>
  </si>
  <si>
    <t>2883024</t>
  </si>
  <si>
    <t xml:space="preserve">Container Specimen Pp Lf Ns   </t>
  </si>
  <si>
    <t>C8827-14</t>
  </si>
  <si>
    <t xml:space="preserve">4"x11Yd     </t>
  </si>
  <si>
    <t>SAG13144</t>
  </si>
  <si>
    <t xml:space="preserve">Dressing X-Span Tubular Gauze </t>
  </si>
  <si>
    <t xml:space="preserve">Size 2      </t>
  </si>
  <si>
    <t xml:space="preserve">1Rl/Bx  </t>
  </si>
  <si>
    <t xml:space="preserve">Dressing Burn&amp;Wound PluroGel  </t>
  </si>
  <si>
    <t xml:space="preserve">4x4" 50G    </t>
  </si>
  <si>
    <t>PGL050H</t>
  </si>
  <si>
    <t>1245767</t>
  </si>
  <si>
    <t xml:space="preserve">Soap Endure Sensitive Skin    </t>
  </si>
  <si>
    <t>6000063</t>
  </si>
  <si>
    <t>1009284</t>
  </si>
  <si>
    <t xml:space="preserve">Monsels Solution OB/GYN 8ml   </t>
  </si>
  <si>
    <t>9045055</t>
  </si>
  <si>
    <t>1238252</t>
  </si>
  <si>
    <t xml:space="preserve">Wright-Glemsa Kit Stain       </t>
  </si>
  <si>
    <t xml:space="preserve">f/Stainer   </t>
  </si>
  <si>
    <t>HARDIA</t>
  </si>
  <si>
    <t>HP1SK</t>
  </si>
  <si>
    <t xml:space="preserve">12oz Maroon </t>
  </si>
  <si>
    <t xml:space="preserve">300/Pk  </t>
  </si>
  <si>
    <t>875652</t>
  </si>
  <si>
    <t>5137227</t>
  </si>
  <si>
    <t xml:space="preserve">Air Release Valve             </t>
  </si>
  <si>
    <t xml:space="preserve">Each    </t>
  </si>
  <si>
    <t>5087-01</t>
  </si>
  <si>
    <t xml:space="preserve">2x12mL      </t>
  </si>
  <si>
    <t>12007029</t>
  </si>
  <si>
    <t>1125679</t>
  </si>
  <si>
    <t xml:space="preserve">Lubricating Jelly 3gm Packet  </t>
  </si>
  <si>
    <t xml:space="preserve">3gm Sterile </t>
  </si>
  <si>
    <t>ULTSEA</t>
  </si>
  <si>
    <t>300335100014</t>
  </si>
  <si>
    <t xml:space="preserve">Jackson Tracheal Tube S/s     </t>
  </si>
  <si>
    <t>1034315</t>
  </si>
  <si>
    <t>6901420</t>
  </si>
  <si>
    <t xml:space="preserve">Betadine Solution             </t>
  </si>
  <si>
    <t xml:space="preserve">10%         </t>
  </si>
  <si>
    <t>EMEHEA</t>
  </si>
  <si>
    <t>BSOL05</t>
  </si>
  <si>
    <t xml:space="preserve">Charger f/Portable Denlite    </t>
  </si>
  <si>
    <t>74180</t>
  </si>
  <si>
    <t>1048588</t>
  </si>
  <si>
    <t xml:space="preserve">Sponge Premium Non-Sterile    </t>
  </si>
  <si>
    <t xml:space="preserve">2"x2" 12ply </t>
  </si>
  <si>
    <t xml:space="preserve">200/Pk  </t>
  </si>
  <si>
    <t>DUKALD</t>
  </si>
  <si>
    <t>3728066</t>
  </si>
  <si>
    <t xml:space="preserve">Finger Splint STAX            </t>
  </si>
  <si>
    <t xml:space="preserve">Sz 3        </t>
  </si>
  <si>
    <t>9121-03</t>
  </si>
  <si>
    <t xml:space="preserve">Scale-Floor Dial              </t>
  </si>
  <si>
    <t>7501319003</t>
  </si>
  <si>
    <t>2880528</t>
  </si>
  <si>
    <t>Lab Jkt Hplgth SMS Fldrst Purp</t>
  </si>
  <si>
    <t xml:space="preserve">2XL         </t>
  </si>
  <si>
    <t>C3630PP2XL</t>
  </si>
  <si>
    <t>3677687</t>
  </si>
  <si>
    <t xml:space="preserve">Sticker Toy Story             </t>
  </si>
  <si>
    <t xml:space="preserve">2.5x2.5     </t>
  </si>
  <si>
    <t>PS443</t>
  </si>
  <si>
    <t xml:space="preserve">Barcode Reader f/DCA/Clinitek </t>
  </si>
  <si>
    <t xml:space="preserve">Analyzer    </t>
  </si>
  <si>
    <t>6502880</t>
  </si>
  <si>
    <t>8310309</t>
  </si>
  <si>
    <t xml:space="preserve">Tissue Facial Premium         </t>
  </si>
  <si>
    <t xml:space="preserve">8x8.4"      </t>
  </si>
  <si>
    <t>NON245277</t>
  </si>
  <si>
    <t>9856621</t>
  </si>
  <si>
    <t xml:space="preserve">Electrodes For Lifepak        </t>
  </si>
  <si>
    <t xml:space="preserve">Child       </t>
  </si>
  <si>
    <t>OPTINT</t>
  </si>
  <si>
    <t>11101-000016</t>
  </si>
  <si>
    <t xml:space="preserve">Booklet Educational GERD 16Pg </t>
  </si>
  <si>
    <t xml:space="preserve">7x10"       </t>
  </si>
  <si>
    <t>11983</t>
  </si>
  <si>
    <t xml:space="preserve">Spur II Pedibag Mask Manual   </t>
  </si>
  <si>
    <t xml:space="preserve">Neo/Inf/Tod </t>
  </si>
  <si>
    <t>530614000</t>
  </si>
  <si>
    <t>8310296</t>
  </si>
  <si>
    <t xml:space="preserve">Gauze Sponge 4"x4" 12Ply 2's  </t>
  </si>
  <si>
    <t>NON21424</t>
  </si>
  <si>
    <t>2882083</t>
  </si>
  <si>
    <t xml:space="preserve">Sz 8 Brown  </t>
  </si>
  <si>
    <t>2D73DP80</t>
  </si>
  <si>
    <t xml:space="preserve">Splint Wrist Left             </t>
  </si>
  <si>
    <t>ORT19400LS</t>
  </si>
  <si>
    <t xml:space="preserve">Specimen Container For Or     </t>
  </si>
  <si>
    <t>2600SA</t>
  </si>
  <si>
    <t xml:space="preserve">Splint Metacarpal Padded      </t>
  </si>
  <si>
    <t>Right Medium</t>
  </si>
  <si>
    <t>9148-02</t>
  </si>
  <si>
    <t>5550527</t>
  </si>
  <si>
    <t xml:space="preserve">Chemical Indicator Strip      </t>
  </si>
  <si>
    <t xml:space="preserve">Sterrad     </t>
  </si>
  <si>
    <t>14100</t>
  </si>
  <si>
    <t>1130171</t>
  </si>
  <si>
    <t xml:space="preserve">Tape Measure Disposable       </t>
  </si>
  <si>
    <t xml:space="preserve">72"         </t>
  </si>
  <si>
    <t>NON171333</t>
  </si>
  <si>
    <t xml:space="preserve">Amby Bag Single Patient Use   </t>
  </si>
  <si>
    <t xml:space="preserve">2 Pediatric </t>
  </si>
  <si>
    <t>530213000</t>
  </si>
  <si>
    <t>1046301</t>
  </si>
  <si>
    <t>Medi-Trace 855 Electrodes Foam</t>
  </si>
  <si>
    <t xml:space="preserve">600/Ca  </t>
  </si>
  <si>
    <t>22855-</t>
  </si>
  <si>
    <t xml:space="preserve">Rongeur Friedman 5"           </t>
  </si>
  <si>
    <t>22-494</t>
  </si>
  <si>
    <t>4593636</t>
  </si>
  <si>
    <t xml:space="preserve">Suretemp Plus Oral Probe      </t>
  </si>
  <si>
    <t xml:space="preserve">4' Cord     </t>
  </si>
  <si>
    <t>02893-000</t>
  </si>
  <si>
    <t>1267899</t>
  </si>
  <si>
    <t>FitGuard Glove Exam Nitrile XL</t>
  </si>
  <si>
    <t xml:space="preserve">230/Bx  </t>
  </si>
  <si>
    <t>FG2504</t>
  </si>
  <si>
    <t>9451756</t>
  </si>
  <si>
    <t xml:space="preserve">Bag Safelock Chemo White      </t>
  </si>
  <si>
    <t xml:space="preserve">250/Ca  </t>
  </si>
  <si>
    <t>CT0500</t>
  </si>
  <si>
    <t>7775068</t>
  </si>
  <si>
    <t xml:space="preserve">Reston Self-Adhering Foam Pad </t>
  </si>
  <si>
    <t xml:space="preserve">Medium Supp </t>
  </si>
  <si>
    <t xml:space="preserve">10/Pkg  </t>
  </si>
  <si>
    <t>1560M</t>
  </si>
  <si>
    <t xml:space="preserve">Plastic Bactec Plus Aerob/F   </t>
  </si>
  <si>
    <t xml:space="preserve">Bottle      </t>
  </si>
  <si>
    <t>442023</t>
  </si>
  <si>
    <t>9878945</t>
  </si>
  <si>
    <t xml:space="preserve">Cannula Vial Access Inter     </t>
  </si>
  <si>
    <t>303367</t>
  </si>
  <si>
    <t xml:space="preserve">Bacti Drop KOH 10%            </t>
  </si>
  <si>
    <t xml:space="preserve">50/PK   </t>
  </si>
  <si>
    <t>R21524</t>
  </si>
  <si>
    <t>9877095</t>
  </si>
  <si>
    <t xml:space="preserve">Spinal Needle Yale            </t>
  </si>
  <si>
    <t xml:space="preserve">22gax1-1/2" </t>
  </si>
  <si>
    <t>405161</t>
  </si>
  <si>
    <t xml:space="preserve">Adson Forcep w/Platform 1x2   </t>
  </si>
  <si>
    <t>50-3049</t>
  </si>
  <si>
    <t>1141616</t>
  </si>
  <si>
    <t xml:space="preserve">Bowl N/S Large 32-oz          </t>
  </si>
  <si>
    <t>DYND50350</t>
  </si>
  <si>
    <t>6543367</t>
  </si>
  <si>
    <t>Z494G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</si>
  <si>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</si>
  <si>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</si>
  <si>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</si>
  <si>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</si>
  <si>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</si>
  <si>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30-351</t>
  </si>
  <si>
    <t>7772083</t>
  </si>
  <si>
    <t xml:space="preserve">Coban Wrap Self Adhere        </t>
  </si>
  <si>
    <t xml:space="preserve">1"          </t>
  </si>
  <si>
    <t>1581</t>
  </si>
  <si>
    <t>9870559</t>
  </si>
  <si>
    <t xml:space="preserve">Bandage Ace Elastic N/S       </t>
  </si>
  <si>
    <t>3MCONH</t>
  </si>
  <si>
    <t>207430</t>
  </si>
  <si>
    <t>1254018</t>
  </si>
  <si>
    <t>Set Admin IntgrClvDrpChmbrFltr</t>
  </si>
  <si>
    <t xml:space="preserve">30"         </t>
  </si>
  <si>
    <t>CH3128</t>
  </si>
  <si>
    <t>1132500</t>
  </si>
  <si>
    <t xml:space="preserve">Needle Huber Plus Safety Set  </t>
  </si>
  <si>
    <t xml:space="preserve">w/o Y 20gx1 </t>
  </si>
  <si>
    <t>012001</t>
  </si>
  <si>
    <t>1259534</t>
  </si>
  <si>
    <t>Cup Plastic Translucent Dspsbl</t>
  </si>
  <si>
    <t xml:space="preserve">9oz         </t>
  </si>
  <si>
    <t>ABALIN</t>
  </si>
  <si>
    <t>DCC-Y9</t>
  </si>
  <si>
    <t>5820005</t>
  </si>
  <si>
    <t>Cotton Tip Applicator Lf Ns 6"</t>
  </si>
  <si>
    <t>C15055-600</t>
  </si>
  <si>
    <t>6665324</t>
  </si>
  <si>
    <t xml:space="preserve">ChemoPlus Gowns Blue          </t>
  </si>
  <si>
    <t xml:space="preserve">XLarge      </t>
  </si>
  <si>
    <t>CT5101</t>
  </si>
  <si>
    <t xml:space="preserve">Forcep Splinter Fine SS       </t>
  </si>
  <si>
    <t>MDS10724</t>
  </si>
  <si>
    <t>1280491</t>
  </si>
  <si>
    <t xml:space="preserve">Isopropyl Alcohol             </t>
  </si>
  <si>
    <t xml:space="preserve">70%         </t>
  </si>
  <si>
    <t xml:space="preserve">4oz/Ea  </t>
  </si>
  <si>
    <t>HYDROX</t>
  </si>
  <si>
    <t>I0020</t>
  </si>
  <si>
    <t xml:space="preserve">Episcope Head Only            </t>
  </si>
  <si>
    <t xml:space="preserve">each    </t>
  </si>
  <si>
    <t>47300</t>
  </si>
  <si>
    <t>5824550</t>
  </si>
  <si>
    <t xml:space="preserve">Sz 6 Brown  </t>
  </si>
  <si>
    <t>2D73DP60</t>
  </si>
  <si>
    <t>1530114</t>
  </si>
  <si>
    <t xml:space="preserve">Splint Baseball Padded Alum   </t>
  </si>
  <si>
    <t xml:space="preserve">Medium 4.5" </t>
  </si>
  <si>
    <t>79-72095</t>
  </si>
  <si>
    <t xml:space="preserve">Splint Metacarpal Left        </t>
  </si>
  <si>
    <t xml:space="preserve">Medium      </t>
  </si>
  <si>
    <t>ORT33200LM</t>
  </si>
  <si>
    <t xml:space="preserve">Hydrogen Peroxide 3% USP      </t>
  </si>
  <si>
    <t xml:space="preserve">1-oz        </t>
  </si>
  <si>
    <t xml:space="preserve">200/Ca  </t>
  </si>
  <si>
    <t>APLL1013</t>
  </si>
  <si>
    <t xml:space="preserve">Denniston Dilator Pratt Set   </t>
  </si>
  <si>
    <t xml:space="preserve">Plastic     </t>
  </si>
  <si>
    <t xml:space="preserve">5/St    </t>
  </si>
  <si>
    <t>030890</t>
  </si>
  <si>
    <t xml:space="preserve">Fl Pink     </t>
  </si>
  <si>
    <t xml:space="preserve">1000/Rl </t>
  </si>
  <si>
    <t>59704084</t>
  </si>
  <si>
    <t>6545192</t>
  </si>
  <si>
    <t xml:space="preserve">Suture Pds Ii Mono Ud PS2     </t>
  </si>
  <si>
    <t>Z496G</t>
  </si>
  <si>
    <t>12079</t>
  </si>
  <si>
    <t>8549625</t>
  </si>
  <si>
    <t xml:space="preserve">Catheter Foley Securement &amp;   </t>
  </si>
  <si>
    <t xml:space="preserve">Tricot      </t>
  </si>
  <si>
    <t>FOL0102</t>
  </si>
  <si>
    <t xml:space="preserve">Electrode Needle Concentric   </t>
  </si>
  <si>
    <t xml:space="preserve">30G         </t>
  </si>
  <si>
    <t>74025-30/25</t>
  </si>
  <si>
    <t>1011724</t>
  </si>
  <si>
    <t xml:space="preserve">Mucous Spec Trap Sterile      </t>
  </si>
  <si>
    <t xml:space="preserve">40cc        </t>
  </si>
  <si>
    <t>406</t>
  </si>
  <si>
    <t>8230174</t>
  </si>
  <si>
    <t xml:space="preserve">Bag Labguard Biohazard        </t>
  </si>
  <si>
    <t>SBL2X1215B</t>
  </si>
  <si>
    <t>6980289</t>
  </si>
  <si>
    <t xml:space="preserve">Stapler Appose 35 Wide        </t>
  </si>
  <si>
    <t>KENDAL</t>
  </si>
  <si>
    <t>8886803712</t>
  </si>
  <si>
    <t>1206171</t>
  </si>
  <si>
    <t xml:space="preserve">Lft-med     </t>
  </si>
  <si>
    <t>79-72205</t>
  </si>
  <si>
    <t>8903497</t>
  </si>
  <si>
    <t xml:space="preserve">Underpad Simplicity 23x24"    </t>
  </si>
  <si>
    <t xml:space="preserve">Mod         </t>
  </si>
  <si>
    <t xml:space="preserve">10/Bg   </t>
  </si>
  <si>
    <t>7136</t>
  </si>
  <si>
    <t xml:space="preserve">12ml        </t>
  </si>
  <si>
    <t xml:space="preserve">2/Bx    </t>
  </si>
  <si>
    <t>975X</t>
  </si>
  <si>
    <t xml:space="preserve">Liner Plastic f/Pitcher       </t>
  </si>
  <si>
    <t xml:space="preserve">Inside      </t>
  </si>
  <si>
    <t>DYND80528</t>
  </si>
  <si>
    <t xml:space="preserve">Strap Patient Restraint       </t>
  </si>
  <si>
    <t xml:space="preserve">Armboard    </t>
  </si>
  <si>
    <t>PR-4000</t>
  </si>
  <si>
    <t>1220983</t>
  </si>
  <si>
    <t xml:space="preserve">Stopcock 3way Ultra           </t>
  </si>
  <si>
    <t>MX231-1L</t>
  </si>
  <si>
    <t>6544648</t>
  </si>
  <si>
    <t xml:space="preserve">Suture Pds Ii Mono Vio PS2    </t>
  </si>
  <si>
    <t>Z513G</t>
  </si>
  <si>
    <t xml:space="preserve">Battery Energizer Max"AA"     </t>
  </si>
  <si>
    <t>344352</t>
  </si>
  <si>
    <t>5550505</t>
  </si>
  <si>
    <t>Sterrad NX Cassette Collection</t>
  </si>
  <si>
    <t xml:space="preserve">Box         </t>
  </si>
  <si>
    <t>10306</t>
  </si>
  <si>
    <t xml:space="preserve">2.5" Blue   </t>
  </si>
  <si>
    <t>HBRS2520</t>
  </si>
  <si>
    <t xml:space="preserve">Premier Urostomy Pouch        </t>
  </si>
  <si>
    <t xml:space="preserve">1-1/2"      </t>
  </si>
  <si>
    <t>8478</t>
  </si>
  <si>
    <t>1533542</t>
  </si>
  <si>
    <t xml:space="preserve">Pediatric Aerosol Mask        </t>
  </si>
  <si>
    <t xml:space="preserve">Short       </t>
  </si>
  <si>
    <t>001261</t>
  </si>
  <si>
    <t>1138142</t>
  </si>
  <si>
    <t xml:space="preserve">Clave Vial Multi-Dose         </t>
  </si>
  <si>
    <t>CH-70</t>
  </si>
  <si>
    <t>5440438</t>
  </si>
  <si>
    <t xml:space="preserve">Lancet Readylance Blue        </t>
  </si>
  <si>
    <t xml:space="preserve">23gx1.8mm   </t>
  </si>
  <si>
    <t>MEDCOR</t>
  </si>
  <si>
    <t>805</t>
  </si>
  <si>
    <t>8950046</t>
  </si>
  <si>
    <t xml:space="preserve">Stopcock 3way Ultra Male LL   </t>
  </si>
  <si>
    <t xml:space="preserve">Non DEHP    </t>
  </si>
  <si>
    <t>MX2311L</t>
  </si>
  <si>
    <t>2972867</t>
  </si>
  <si>
    <t xml:space="preserve">Remove Skin Stapler           </t>
  </si>
  <si>
    <t xml:space="preserve">Kit         </t>
  </si>
  <si>
    <t>150462</t>
  </si>
  <si>
    <t>5550364</t>
  </si>
  <si>
    <t>Disk BioPatch Protective w/CHG</t>
  </si>
  <si>
    <t xml:space="preserve">1" 7mm      </t>
  </si>
  <si>
    <t>4152</t>
  </si>
  <si>
    <t>7193623</t>
  </si>
  <si>
    <t xml:space="preserve">Battery Alkaline              </t>
  </si>
  <si>
    <t xml:space="preserve">AA          </t>
  </si>
  <si>
    <t xml:space="preserve">24/Pk   </t>
  </si>
  <si>
    <t>EVEREN</t>
  </si>
  <si>
    <t>EN91</t>
  </si>
  <si>
    <t>9854399</t>
  </si>
  <si>
    <t>Duraclear Face Mask Disposable</t>
  </si>
  <si>
    <t>Medium Adult</t>
  </si>
  <si>
    <t>000252055</t>
  </si>
  <si>
    <t>2417840</t>
  </si>
  <si>
    <t xml:space="preserve">Syringes w/Blunt Cannula      </t>
  </si>
  <si>
    <t xml:space="preserve">10ml        </t>
  </si>
  <si>
    <t>303348</t>
  </si>
  <si>
    <t>3785445</t>
  </si>
  <si>
    <t xml:space="preserve">Lister Bandage Scissors SS    </t>
  </si>
  <si>
    <t>CHANBY</t>
  </si>
  <si>
    <t>CH 145DR</t>
  </si>
  <si>
    <t>7770569</t>
  </si>
  <si>
    <t xml:space="preserve">1.5"x5Yd    </t>
  </si>
  <si>
    <t>20815C</t>
  </si>
  <si>
    <t>6542081</t>
  </si>
  <si>
    <t xml:space="preserve">Suture Pds Ii Mono Ud FS2     </t>
  </si>
  <si>
    <t xml:space="preserve">3-0 27"     </t>
  </si>
  <si>
    <t>Z423H</t>
  </si>
  <si>
    <t>6662504</t>
  </si>
  <si>
    <t xml:space="preserve">Chemo Spill Kit               </t>
  </si>
  <si>
    <t xml:space="preserve">4/CA    </t>
  </si>
  <si>
    <t>CT4004</t>
  </si>
  <si>
    <t>9083300</t>
  </si>
  <si>
    <t xml:space="preserve">Gelfoam Sponges Sz12-7mm      </t>
  </si>
  <si>
    <t xml:space="preserve">1545        </t>
  </si>
  <si>
    <t>PFIINJ</t>
  </si>
  <si>
    <t>00009031508</t>
  </si>
  <si>
    <t>6126944</t>
  </si>
  <si>
    <t xml:space="preserve">Label Sterilization Red       </t>
  </si>
  <si>
    <t xml:space="preserve">w/Ster Date </t>
  </si>
  <si>
    <t xml:space="preserve">12rl/Ca </t>
  </si>
  <si>
    <t>1269R</t>
  </si>
  <si>
    <t>2882410</t>
  </si>
  <si>
    <t xml:space="preserve">Drape Three Quarter Sterile   </t>
  </si>
  <si>
    <t xml:space="preserve">52x76       </t>
  </si>
  <si>
    <t>9349</t>
  </si>
  <si>
    <t xml:space="preserve">Kit Para Pak Stool            </t>
  </si>
  <si>
    <t>89117</t>
  </si>
  <si>
    <t xml:space="preserve">Bactec Lytic 10/Anaerobic     </t>
  </si>
  <si>
    <t>442021</t>
  </si>
  <si>
    <t>9880120</t>
  </si>
  <si>
    <t xml:space="preserve">Sponge Woven Gauze LF St 8Ply </t>
  </si>
  <si>
    <t xml:space="preserve">4x4" 2/pk   </t>
  </si>
  <si>
    <t>50 Pk/Bx</t>
  </si>
  <si>
    <t>C-SG44082E</t>
  </si>
  <si>
    <t>2880577</t>
  </si>
  <si>
    <t xml:space="preserve">L           </t>
  </si>
  <si>
    <t>C3660TEL</t>
  </si>
  <si>
    <t xml:space="preserve">Accomodator Insole Pair       </t>
  </si>
  <si>
    <t xml:space="preserve">M12-13      </t>
  </si>
  <si>
    <t>6817</t>
  </si>
  <si>
    <t>3372704</t>
  </si>
  <si>
    <t xml:space="preserve">Safety Shield Earloop         </t>
  </si>
  <si>
    <t xml:space="preserve">25/BX       </t>
  </si>
  <si>
    <t xml:space="preserve">4BX/Ca  </t>
  </si>
  <si>
    <t>62116</t>
  </si>
  <si>
    <t xml:space="preserve">Dressing Change Kit f/ PICC   </t>
  </si>
  <si>
    <t>PICK0116</t>
  </si>
  <si>
    <t xml:space="preserve">Protocol Frmln Container 10%  </t>
  </si>
  <si>
    <t xml:space="preserve">10mL Green  </t>
  </si>
  <si>
    <t>23032059</t>
  </si>
  <si>
    <t>1063166</t>
  </si>
  <si>
    <t xml:space="preserve">Eye Shield Laser-Aid          </t>
  </si>
  <si>
    <t xml:space="preserve">24Pr/Bx </t>
  </si>
  <si>
    <t>FEND</t>
  </si>
  <si>
    <t>31-8300</t>
  </si>
  <si>
    <t xml:space="preserve">Sputum Collection Kit         </t>
  </si>
  <si>
    <t xml:space="preserve">72/Bx   </t>
  </si>
  <si>
    <t>290020</t>
  </si>
  <si>
    <t>1190231</t>
  </si>
  <si>
    <t xml:space="preserve">Specimen Bag Biohaz Zip 2Pckt </t>
  </si>
  <si>
    <t>12x15" Clear</t>
  </si>
  <si>
    <t>IP1215B3T</t>
  </si>
  <si>
    <t>6948897</t>
  </si>
  <si>
    <t>Safety TB Syringe w/Ndl LDS1cc</t>
  </si>
  <si>
    <t xml:space="preserve">25x5/8"     </t>
  </si>
  <si>
    <t>8881511235</t>
  </si>
  <si>
    <t>5824912</t>
  </si>
  <si>
    <t xml:space="preserve">Towel OR White Sterile        </t>
  </si>
  <si>
    <t>17x24in 4/Pk</t>
  </si>
  <si>
    <t>28300-004</t>
  </si>
  <si>
    <t>1311410</t>
  </si>
  <si>
    <t>Saline Normal USP Irr Solution</t>
  </si>
  <si>
    <t xml:space="preserve">18/Ca   </t>
  </si>
  <si>
    <t>6280</t>
  </si>
  <si>
    <t>6812540</t>
  </si>
  <si>
    <t xml:space="preserve">Underpad Dri-Sorb             </t>
  </si>
  <si>
    <t xml:space="preserve">30x5/Ca </t>
  </si>
  <si>
    <t>H-3030/5</t>
  </si>
  <si>
    <t>1584386</t>
  </si>
  <si>
    <t xml:space="preserve">Defogger Endoscopy            </t>
  </si>
  <si>
    <t>28-0101</t>
  </si>
  <si>
    <t>6150020</t>
  </si>
  <si>
    <t>Gripper Plus Sfty Needle YSite</t>
  </si>
  <si>
    <t xml:space="preserve">20gx3/4     </t>
  </si>
  <si>
    <t>21-2865-24</t>
  </si>
  <si>
    <t>TRINITY - LOYOLA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</si>
  <si>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</si>
  <si>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</si>
  <si>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</si>
  <si>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</si>
  <si>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</si>
  <si>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</si>
  <si>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</si>
  <si>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</si>
  <si>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</si>
  <si>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</si>
  <si>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</si>
  <si>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</si>
  <si>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</si>
  <si>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</si>
  <si>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</si>
  <si>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</si>
  <si>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Status</t>
  </si>
  <si>
    <t>Monthly Demand - Indy</t>
  </si>
  <si>
    <t>Manufacturers back order</t>
  </si>
  <si>
    <t>Corporate non-stock - demand too low to convert</t>
  </si>
  <si>
    <t>Demand increase – forecast adjusted</t>
  </si>
  <si>
    <t>Drop-ship only</t>
  </si>
  <si>
    <t xml:space="preserve">Corporate non-stock – demand increase – Sales to convert to stock </t>
  </si>
  <si>
    <t>Discontinued</t>
  </si>
  <si>
    <t>Division limited stocking</t>
  </si>
  <si>
    <t>Low line impact</t>
  </si>
  <si>
    <t>Non-stock in the primary DC - demand too low to convert</t>
  </si>
  <si>
    <t>Demand increase - converted to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</si>
  <si>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</si>
  <si>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</si>
  <si>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</si>
  <si>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</si>
  <si>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</si>
  <si>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</si>
  <si>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</si>
  <si>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- LOYOLA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</si>
</sst>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4" xfId="0" applyNumberFormat="1" applyFont="1" applyBorder="1"/>
    <xf numFmtId="0" fontId="19" fillId="0" borderId="17" xfId="0" applyFont="1" applyBorder="1" applyAlignment="1">
      <alignment horizontal="left"/>
    </xf>
    <xf numFmtId="0" fontId="19" fillId="0" borderId="17" xfId="0" applyNumberFormat="1" applyFont="1" applyBorder="1"/>
    <xf numFmtId="0" fontId="19" fillId="0" borderId="18" xfId="0" applyNumberFormat="1" applyFont="1" applyBorder="1"/>
    <xf numFmtId="0" fontId="17" fillId="0" borderId="8" xfId="0" applyFont="1" applyBorder="1" applyAlignment="1">
      <alignment horizontal="left"/>
    </xf>
    <xf numFmtId="0" fontId="17" fillId="0" borderId="8" xfId="0" applyNumberFormat="1" applyFont="1" applyBorder="1"/>
    <xf numFmtId="0" fontId="17" fillId="0" borderId="9" xfId="0" applyNumberFormat="1" applyFont="1" applyBorder="1"/>
    <xf numFmtId="0" fontId="17" fillId="0" borderId="14" xfId="0" applyFont="1" applyBorder="1" applyAlignment="1">
      <alignment horizontal="left"/>
    </xf>
    <xf numFmtId="0" fontId="17" fillId="0" borderId="14" xfId="0" applyNumberFormat="1" applyFont="1" applyBorder="1"/>
    <xf numFmtId="0" fontId="17" fillId="0" borderId="15" xfId="0" applyNumberFormat="1" applyFont="1" applyBorder="1"/>
    <xf numFmtId="0" fontId="20" fillId="0" borderId="21" xfId="0" applyFont="1" applyBorder="1" applyAlignment="1">
      <alignment horizontal="center"/>
    </xf>
  </cellXfs>
  <cellStyles count="1">
    <cellStyle name="Normal" xfId="0" builtinId="0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0.95814350797266512</c:v>
                </c:pt>
                <c:pt idx="1">
                  <c:v>0.97145915090973955</c:v>
                </c:pt>
                <c:pt idx="2">
                  <c:v>0.95269230769230773</c:v>
                </c:pt>
                <c:pt idx="3">
                  <c:v>0.95813019787783194</c:v>
                </c:pt>
                <c:pt idx="4">
                  <c:v>0.93794128576737268</c:v>
                </c:pt>
                <c:pt idx="5">
                  <c:v>0.94858299595141704</c:v>
                </c:pt>
                <c:pt idx="6">
                  <c:v>0.96176200672988665</c:v>
                </c:pt>
                <c:pt idx="7">
                  <c:v>0.95576852193144124</c:v>
                </c:pt>
                <c:pt idx="8">
                  <c:v>0.96711608023676421</c:v>
                </c:pt>
                <c:pt idx="9">
                  <c:v>0.96703703703703714</c:v>
                </c:pt>
                <c:pt idx="10">
                  <c:v>0.96995581737849779</c:v>
                </c:pt>
                <c:pt idx="11">
                  <c:v>0.94347826086956521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71-41C0-982D-CF1AA8759B4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0.98133566637503644</c:v>
                </c:pt>
                <c:pt idx="1">
                  <c:v>0.98982188295165396</c:v>
                </c:pt>
                <c:pt idx="2">
                  <c:v>0.98099009900990097</c:v>
                </c:pt>
                <c:pt idx="3">
                  <c:v>0.98351486605828664</c:v>
                </c:pt>
                <c:pt idx="4">
                  <c:v>0.96667943316736882</c:v>
                </c:pt>
                <c:pt idx="5">
                  <c:v>0.97869674185463662</c:v>
                </c:pt>
                <c:pt idx="6">
                  <c:v>0.98096723868954749</c:v>
                </c:pt>
                <c:pt idx="7">
                  <c:v>0.97775263951734526</c:v>
                </c:pt>
                <c:pt idx="8">
                  <c:v>0.9855898123324397</c:v>
                </c:pt>
                <c:pt idx="9">
                  <c:v>0.98901515151515151</c:v>
                </c:pt>
                <c:pt idx="10">
                  <c:v>0.98859201441008704</c:v>
                </c:pt>
                <c:pt idx="11">
                  <c:v>0.9782118707738543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71-41C0-982D-CF1AA875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0.92116068984396382</c:v>
                </c:pt>
                <c:pt idx="1">
                  <c:v>0.9484500174155347</c:v>
                </c:pt>
                <c:pt idx="2">
                  <c:v>0.92322027581065969</c:v>
                </c:pt>
                <c:pt idx="3">
                  <c:v>0.93533034714445695</c:v>
                </c:pt>
                <c:pt idx="4">
                  <c:v>0.91416153567547975</c:v>
                </c:pt>
                <c:pt idx="5">
                  <c:v>0.92572105887001188</c:v>
                </c:pt>
                <c:pt idx="6">
                  <c:v>0.93515764425936931</c:v>
                </c:pt>
                <c:pt idx="7">
                  <c:v>0.92939068100358424</c:v>
                </c:pt>
                <c:pt idx="8">
                  <c:v>0.94474783167362675</c:v>
                </c:pt>
                <c:pt idx="9">
                  <c:v>0.9422591122338505</c:v>
                </c:pt>
                <c:pt idx="10">
                  <c:v>0.94817160955945867</c:v>
                </c:pt>
                <c:pt idx="11">
                  <c:v>0.91711669405963836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62-48E0-9096-586B3B7DA1F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0.94388174103476596</c:v>
                </c:pt>
                <c:pt idx="1">
                  <c:v>0.96656217345872519</c:v>
                </c:pt>
                <c:pt idx="2">
                  <c:v>0.95117405888930306</c:v>
                </c:pt>
                <c:pt idx="3">
                  <c:v>0.96052631578947367</c:v>
                </c:pt>
                <c:pt idx="4">
                  <c:v>0.94313654473017028</c:v>
                </c:pt>
                <c:pt idx="5">
                  <c:v>0.95574871592256028</c:v>
                </c:pt>
                <c:pt idx="6">
                  <c:v>0.95419393218322424</c:v>
                </c:pt>
                <c:pt idx="7">
                  <c:v>0.95125448028673831</c:v>
                </c:pt>
                <c:pt idx="8">
                  <c:v>0.96305814327015737</c:v>
                </c:pt>
                <c:pt idx="9">
                  <c:v>0.96391194514615663</c:v>
                </c:pt>
                <c:pt idx="10">
                  <c:v>0.96659948171609555</c:v>
                </c:pt>
                <c:pt idx="11">
                  <c:v>0.95163183845973232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62-48E0-9096-586B3B7D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8.349953240744" createdVersion="6" refreshedVersion="6" minRefreshableVersion="3" recordCount="374" xr:uid="{4DC0B8A1-E300-49E3-80FF-BDC1A592B9CC}">
  <cacheSource type="worksheet">
    <worksheetSource ref="A2:N376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5"/>
    </cacheField>
    <cacheField name="QTY" numFmtId="0">
      <sharedItems containsSemiMixedTypes="0" containsString="0" containsNumber="1" containsInteger="1" minValue="1" maxValue="273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Manufacturers back order"/>
        <s v="Corporate non-stock - demand too low to convert"/>
        <s v="Demand increase – forecast adjusted"/>
        <s v="Drop-ship only"/>
        <s v="Corporate non-stock – demand increase – Sales to convert to stock "/>
        <s v="Discontinued"/>
        <s v="Division limited stocking"/>
        <s v="Low line impact"/>
        <s v="Non-stock in the primary DC - demand too low to convert"/>
        <s v="Demand increase - converted to stock"/>
      </sharedItems>
    </cacheField>
    <cacheField name="Monthly Demand - Indy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s v="1531042"/>
    <s v="Sodium Chloride 0.9% Irrig    "/>
    <s v="500mL/Bt    "/>
    <s v="BT      "/>
    <s v="TRAVOL"/>
    <s v="2F7123"/>
    <n v="25"/>
    <n v="273"/>
    <n v="0.32"/>
    <n v="0.68"/>
    <n v="0"/>
    <n v="0"/>
    <x v="0"/>
    <m/>
  </r>
  <r>
    <s v="9873215"/>
    <s v="Vac Tubes PST Lt Green        "/>
    <s v="4.5Ml       "/>
    <s v="100/Bx  "/>
    <s v="BD"/>
    <s v="367962"/>
    <n v="16"/>
    <n v="40"/>
    <n v="0.25"/>
    <n v="0.75"/>
    <n v="0"/>
    <n v="0"/>
    <x v="0"/>
    <m/>
  </r>
  <r>
    <s v="1630117"/>
    <s v="Microtainer Tube w/Micro SS   "/>
    <s v="Amber       "/>
    <s v="50/Bx   "/>
    <s v="BD"/>
    <s v="365978"/>
    <n v="15"/>
    <n v="15"/>
    <n v="6.6666666666666666E-2"/>
    <n v="0.93333333333333324"/>
    <n v="0"/>
    <n v="0"/>
    <x v="0"/>
    <m/>
  </r>
  <r>
    <s v="1174023"/>
    <s v="Needle Huber Plus Sfty Y Site "/>
    <s v="20gx1&quot;      "/>
    <s v="25/Ca   "/>
    <s v="BARDAC"/>
    <s v="012001NY"/>
    <n v="9"/>
    <n v="26"/>
    <n v="0"/>
    <n v="0"/>
    <n v="0"/>
    <n v="1"/>
    <x v="1"/>
    <m/>
  </r>
  <r>
    <s v="6720177"/>
    <s v="Connex CSM BP Nonin SpO2      "/>
    <s v="            "/>
    <s v="Ea      "/>
    <s v="WELCH"/>
    <s v="71WX-B"/>
    <n v="9"/>
    <n v="12"/>
    <n v="0.1111111111111111"/>
    <n v="0"/>
    <n v="0.55555555555555558"/>
    <n v="0.33333333333333337"/>
    <x v="2"/>
    <m/>
  </r>
  <r>
    <s v="1322346"/>
    <s v="273 Basic Stool w/ Back       "/>
    <s v="Linen       "/>
    <s v="Ea      "/>
    <s v="MIDMAK"/>
    <s v="273-001-856"/>
    <n v="8"/>
    <n v="24"/>
    <n v="0"/>
    <n v="0"/>
    <n v="0"/>
    <n v="1"/>
    <x v="3"/>
    <m/>
  </r>
  <r>
    <s v="2883035"/>
    <s v="Applictr Rayon-Tip W/Pprsft 8&quot;"/>
    <s v="8&quot;          "/>
    <s v="50/Bx   "/>
    <s v="ALLEG"/>
    <s v="C15052-008"/>
    <n v="7"/>
    <n v="37"/>
    <n v="0.57142857142857151"/>
    <n v="0.42857142857142855"/>
    <n v="0"/>
    <n v="0"/>
    <x v="0"/>
    <m/>
  </r>
  <r>
    <s v="2881040"/>
    <s v="Forcep Kelly Straight Satin   "/>
    <s v="5.5&quot;        "/>
    <s v="50/Ca   "/>
    <s v="ALLEG"/>
    <s v="SSI-0013"/>
    <n v="6"/>
    <n v="8"/>
    <n v="0"/>
    <n v="0"/>
    <n v="1"/>
    <n v="0"/>
    <x v="1"/>
    <m/>
  </r>
  <r>
    <s v="1215521"/>
    <s v="Daily Renewal Cream Hand      "/>
    <s v="2.5oz/Tb    "/>
    <s v="12/Ca   "/>
    <s v="HUNMED"/>
    <s v="6000032"/>
    <n v="6"/>
    <n v="9"/>
    <n v="0"/>
    <n v="0"/>
    <n v="1"/>
    <n v="0"/>
    <x v="4"/>
    <n v="4"/>
  </r>
  <r>
    <s v="1116056"/>
    <s v="Underpad LT Absorb            "/>
    <s v="30&quot;x30&quot;     "/>
    <s v="150/CA  "/>
    <s v="PAPPK"/>
    <s v="H-3030"/>
    <n v="6"/>
    <n v="11"/>
    <n v="0"/>
    <n v="1"/>
    <n v="0"/>
    <n v="0"/>
    <x v="5"/>
    <m/>
  </r>
  <r>
    <s v="8611263"/>
    <s v="AC-T Control Plus 5 Diff      "/>
    <s v="Tri-Lvl     "/>
    <s v="Ea      "/>
    <s v="SKFDIA"/>
    <s v="7547198"/>
    <n v="6"/>
    <n v="18"/>
    <n v="0"/>
    <n v="0"/>
    <n v="0"/>
    <n v="1"/>
    <x v="3"/>
    <m/>
  </r>
  <r>
    <s v="6430062"/>
    <s v="Angel Soft Facial Tissue      "/>
    <s v="            "/>
    <s v="100/Bx  "/>
    <s v="GEOPAC"/>
    <s v="48580"/>
    <n v="6"/>
    <n v="87"/>
    <n v="0.33333333333333337"/>
    <n v="0.66666666666666674"/>
    <n v="0"/>
    <n v="0"/>
    <x v="0"/>
    <m/>
  </r>
  <r>
    <s v="1530102"/>
    <s v="Sterile Water For Irrigation  "/>
    <s v="500ml Str   "/>
    <s v="500ml/Bt"/>
    <s v="TRAVOL"/>
    <s v="2F7113"/>
    <n v="6"/>
    <n v="78"/>
    <n v="0.33333333333333337"/>
    <n v="0.66666666666666674"/>
    <n v="0"/>
    <n v="0"/>
    <x v="0"/>
    <m/>
  </r>
  <r>
    <s v="2881753"/>
    <s v="SP Cntnr Formaln 10%Nbf Prefld"/>
    <s v="30mL        "/>
    <s v="50/Ca   "/>
    <s v="ALLEG"/>
    <s v="C4320-30B"/>
    <n v="6"/>
    <n v="8"/>
    <n v="0.16666666666666669"/>
    <n v="0.83333333333333326"/>
    <n v="0"/>
    <n v="0"/>
    <x v="0"/>
    <m/>
  </r>
  <r>
    <s v="9877541"/>
    <s v="Microtainer Tube W/K2EDTA     "/>
    <s v="Lavender    "/>
    <s v="50/Bx   "/>
    <s v="BD"/>
    <s v="365974"/>
    <n v="5"/>
    <n v="5"/>
    <n v="0.8"/>
    <n v="0.2"/>
    <n v="0"/>
    <n v="0"/>
    <x v="0"/>
    <m/>
  </r>
  <r>
    <s v="1630116"/>
    <s v="Microtainer Tube w/Microguard "/>
    <s v="Serum Sep   "/>
    <s v="50/Bx   "/>
    <s v="BD"/>
    <s v="365967"/>
    <n v="5"/>
    <n v="5"/>
    <n v="1"/>
    <n v="0"/>
    <n v="0"/>
    <n v="0"/>
    <x v="0"/>
    <m/>
  </r>
  <r>
    <s v="2881718"/>
    <s v="Thermometer Glycol W/Alrm Dgtl"/>
    <s v="Digital     "/>
    <s v="Ea      "/>
    <s v="ALLEG"/>
    <s v="CH2960-4"/>
    <n v="5"/>
    <n v="10"/>
    <n v="0.2"/>
    <n v="0.8"/>
    <n v="0"/>
    <n v="0"/>
    <x v="0"/>
    <m/>
  </r>
  <r>
    <s v="8750084"/>
    <s v="Foam Prepzyme Extreme         "/>
    <s v="14oz        "/>
    <s v="Ea      "/>
    <s v="RUHCOR"/>
    <s v="34561-48"/>
    <n v="5"/>
    <n v="13"/>
    <n v="0.8"/>
    <n v="0.2"/>
    <n v="0"/>
    <n v="0"/>
    <x v="0"/>
    <m/>
  </r>
  <r>
    <s v="1233986"/>
    <s v="Stand Monitor Connex Spot     "/>
    <s v="Classic     "/>
    <s v="Ea      "/>
    <s v="WELCH"/>
    <s v="7000-MS3"/>
    <n v="5"/>
    <n v="6"/>
    <n v="0"/>
    <n v="1"/>
    <n v="0"/>
    <n v="0"/>
    <x v="0"/>
    <m/>
  </r>
  <r>
    <s v="9050345"/>
    <s v="Cup 10oz Foam Dart            "/>
    <s v="            "/>
    <s v="25/Bg   "/>
    <s v="ODEPOT"/>
    <s v="716798"/>
    <n v="5"/>
    <n v="17"/>
    <n v="0"/>
    <n v="0"/>
    <n v="0"/>
    <n v="1"/>
    <x v="3"/>
    <m/>
  </r>
  <r>
    <s v="1184199"/>
    <s v="Piccolo Chem+Control LPD      "/>
    <s v="            "/>
    <s v="Kit     "/>
    <s v="ABBCON"/>
    <s v="07P0401"/>
    <n v="4"/>
    <n v="29"/>
    <n v="0"/>
    <n v="1"/>
    <n v="0"/>
    <n v="0"/>
    <x v="6"/>
    <m/>
  </r>
  <r>
    <s v="8310075"/>
    <s v="Aloetouch PF Nitril Glove     "/>
    <s v="12&quot;Med      "/>
    <s v="50/Bx   "/>
    <s v="MEDLIN"/>
    <s v="MDS195185"/>
    <n v="4"/>
    <n v="28"/>
    <n v="0"/>
    <n v="1"/>
    <n v="0"/>
    <n v="0"/>
    <x v="5"/>
    <m/>
  </r>
  <r>
    <s v="1183821"/>
    <s v="Patty Surgical Cotton Sterile "/>
    <s v="1/2x3&quot;      "/>
    <s v="200/Bx  "/>
    <s v="CARCOR"/>
    <s v="NL9058"/>
    <n v="4"/>
    <n v="5"/>
    <n v="0"/>
    <n v="0"/>
    <n v="1"/>
    <n v="0"/>
    <x v="1"/>
    <m/>
  </r>
  <r>
    <s v="9880141"/>
    <s v="Instant Cold Pk Med           "/>
    <s v="6x6.5&quot;      "/>
    <s v="16/Ca   "/>
    <s v="ALLEG"/>
    <s v="102"/>
    <n v="4"/>
    <n v="4"/>
    <n v="0"/>
    <n v="1"/>
    <n v="0"/>
    <n v="0"/>
    <x v="0"/>
    <m/>
  </r>
  <r>
    <s v="1272537"/>
    <s v="SST Liner                     "/>
    <s v="Red         "/>
    <s v="100/Bx  "/>
    <s v="HEALMK"/>
    <s v="SST-LNR-RD"/>
    <n v="4"/>
    <n v="4"/>
    <n v="0"/>
    <n v="0"/>
    <n v="0"/>
    <n v="1"/>
    <x v="1"/>
    <m/>
  </r>
  <r>
    <s v="2882275"/>
    <s v="Cautery Hi-Temp Fine Tip      "/>
    <s v="            "/>
    <s v="10/Bx   "/>
    <s v="ALLEG"/>
    <s v="65410-181"/>
    <n v="4"/>
    <n v="5"/>
    <n v="0.5"/>
    <n v="0.5"/>
    <n v="0"/>
    <n v="0"/>
    <x v="0"/>
    <m/>
  </r>
  <r>
    <s v="5841378"/>
    <s v="Gown Chemo Poly-Coated Blue   "/>
    <s v="Uni         "/>
    <s v="10/Pk   "/>
    <s v="ALLEG"/>
    <s v="8200CG"/>
    <n v="4"/>
    <n v="20"/>
    <n v="0.5"/>
    <n v="0.5"/>
    <n v="0"/>
    <n v="0"/>
    <x v="7"/>
    <m/>
  </r>
  <r>
    <s v="1319966"/>
    <s v="ID NOW Strep A 2 Controls     "/>
    <s v="Pos/Neg     "/>
    <s v="Ea      "/>
    <s v="ALEREI"/>
    <s v="734-080"/>
    <n v="4"/>
    <n v="11"/>
    <n v="0"/>
    <n v="0"/>
    <n v="0"/>
    <n v="1"/>
    <x v="1"/>
    <m/>
  </r>
  <r>
    <s v="3952724"/>
    <s v="Toilet Tissue White 2Ply      "/>
    <s v="550Sheets/Rl"/>
    <s v="80/Ca   "/>
    <s v="GEOPAC"/>
    <s v="19880/01"/>
    <n v="4"/>
    <n v="7"/>
    <n v="0"/>
    <n v="1"/>
    <n v="0"/>
    <n v="0"/>
    <x v="7"/>
    <m/>
  </r>
  <r>
    <s v="1273672"/>
    <s v="Soap Hand Endure Sens Skin    "/>
    <s v="            "/>
    <s v="12/Ca   "/>
    <s v="HUNMED"/>
    <s v="6000116"/>
    <n v="4"/>
    <n v="5"/>
    <n v="1"/>
    <n v="0"/>
    <n v="0"/>
    <n v="0"/>
    <x v="7"/>
    <m/>
  </r>
  <r>
    <s v="4673335"/>
    <s v="UVP Standard Kit              "/>
    <s v="            "/>
    <s v="50/Pk   "/>
    <s v="B-DMIC"/>
    <s v="220221"/>
    <n v="4"/>
    <n v="4"/>
    <n v="1"/>
    <n v="0"/>
    <n v="0"/>
    <n v="0"/>
    <x v="7"/>
    <m/>
  </r>
  <r>
    <s v="3959243"/>
    <s v="Wrap Coban LF Self-Adh Tan HT "/>
    <s v="3&quot;X5Yd      "/>
    <s v="24/CA   "/>
    <s v="3MMED"/>
    <s v="2083"/>
    <n v="4"/>
    <n v="8"/>
    <n v="1"/>
    <n v="0"/>
    <n v="0"/>
    <n v="0"/>
    <x v="0"/>
    <m/>
  </r>
  <r>
    <s v="1273003"/>
    <s v="Suture Removal Kit            "/>
    <s v="            "/>
    <s v="50/Ca   "/>
    <s v="CARDSP"/>
    <s v="HT06-8100"/>
    <n v="4"/>
    <n v="5"/>
    <n v="0"/>
    <n v="0"/>
    <n v="1"/>
    <n v="0"/>
    <x v="1"/>
    <m/>
  </r>
  <r>
    <s v="1328516"/>
    <s v="Medium Transport C&amp;S Vials    "/>
    <s v="            "/>
    <s v="100/Ca  "/>
    <s v="WAVE"/>
    <s v="2805-05"/>
    <n v="4"/>
    <n v="4"/>
    <n v="0"/>
    <n v="0"/>
    <n v="1"/>
    <n v="0"/>
    <x v="1"/>
    <m/>
  </r>
  <r>
    <s v="1139047"/>
    <s v="Loop Velcro Extra-Thin        "/>
    <s v="1/2&quot;x10yd   "/>
    <s v="1/Rl    "/>
    <s v="TROY"/>
    <s v="NC37525-10"/>
    <n v="4"/>
    <n v="13"/>
    <n v="0"/>
    <n v="0"/>
    <n v="0"/>
    <n v="1"/>
    <x v="1"/>
    <m/>
  </r>
  <r>
    <s v="1721460"/>
    <s v="Grabbers For Mac-5000 Ecg     "/>
    <s v="            "/>
    <s v="Ea      "/>
    <s v="VYAIRE"/>
    <s v="900178-003"/>
    <n v="3"/>
    <n v="4"/>
    <n v="0"/>
    <n v="0"/>
    <n v="1"/>
    <n v="0"/>
    <x v="1"/>
    <m/>
  </r>
  <r>
    <s v="1164002"/>
    <s v="Specimen Bag Transport Biohaz "/>
    <s v="12x15&quot;ZipLoc"/>
    <s v="500/Ca  "/>
    <s v="GLOSCI"/>
    <s v="4929"/>
    <n v="3"/>
    <n v="3"/>
    <n v="0"/>
    <n v="0"/>
    <n v="0"/>
    <n v="1"/>
    <x v="1"/>
    <m/>
  </r>
  <r>
    <s v="1337505"/>
    <s v="Vial Clean f/ Transport       "/>
    <s v="30mL        "/>
    <s v="100/Ca  "/>
    <s v="WAVE"/>
    <s v="310"/>
    <n v="3"/>
    <n v="3"/>
    <n v="0"/>
    <n v="0"/>
    <n v="1"/>
    <n v="0"/>
    <x v="1"/>
    <m/>
  </r>
  <r>
    <s v="1156742"/>
    <s v="Gripper + P.A.C. Needle       "/>
    <s v="20gx3/4&quot;    "/>
    <s v="12/Bx   "/>
    <s v="SIMPOR"/>
    <s v="21-3367-24"/>
    <n v="3"/>
    <n v="4"/>
    <n v="0"/>
    <n v="0"/>
    <n v="1"/>
    <n v="0"/>
    <x v="1"/>
    <m/>
  </r>
  <r>
    <s v="1086570"/>
    <s v="Cath Intermittent Vinyl       "/>
    <s v="16&quot; 14Fr    "/>
    <s v="50/Ca   "/>
    <s v="BARDBI"/>
    <s v="421714"/>
    <n v="3"/>
    <n v="4"/>
    <n v="0"/>
    <n v="0"/>
    <n v="1"/>
    <n v="0"/>
    <x v="1"/>
    <m/>
  </r>
  <r>
    <s v="8401206"/>
    <s v="Pack Hot Small Inst Disposabl "/>
    <s v="4.5x9       "/>
    <s v="24/CA   "/>
    <s v="ALLEG"/>
    <s v="11443-512B"/>
    <n v="3"/>
    <n v="3"/>
    <n v="0"/>
    <n v="1"/>
    <n v="0"/>
    <n v="0"/>
    <x v="7"/>
    <m/>
  </r>
  <r>
    <s v="1279110"/>
    <s v="Humipak Self Seal Pouch       "/>
    <s v="25.5x30     "/>
    <s v="10/Pk   "/>
    <s v="HEALMK"/>
    <s v="HPSS6577"/>
    <n v="3"/>
    <n v="5"/>
    <n v="0"/>
    <n v="0"/>
    <n v="0"/>
    <n v="1"/>
    <x v="1"/>
    <m/>
  </r>
  <r>
    <s v="1206929"/>
    <s v="Bandage SpandaGrip LF Ntrl B  "/>
    <s v="2-1/2&quot;x11Yd "/>
    <s v="Ea      "/>
    <s v="MEDI-T"/>
    <s v="SAG13111"/>
    <n v="3"/>
    <n v="3"/>
    <n v="0"/>
    <n v="0"/>
    <n v="1"/>
    <n v="0"/>
    <x v="1"/>
    <m/>
  </r>
  <r>
    <s v="1137552"/>
    <s v="Vial Adapter MDV Access Spike "/>
    <s v="w/Clave 5mL "/>
    <s v="50/Ca   "/>
    <s v="ICU"/>
    <s v="CH-62"/>
    <n v="3"/>
    <n v="3"/>
    <n v="0"/>
    <n v="1"/>
    <n v="0"/>
    <n v="0"/>
    <x v="8"/>
    <m/>
  </r>
  <r>
    <s v="5841482"/>
    <s v="Bag Trnsprt Biohzrd 3 Wall Zip"/>
    <s v="12X15       "/>
    <s v="1,000/Ca"/>
    <s v="ALLEG"/>
    <s v="CH12X15BIO"/>
    <n v="3"/>
    <n v="3"/>
    <n v="0"/>
    <n v="1"/>
    <n v="0"/>
    <n v="0"/>
    <x v="7"/>
    <m/>
  </r>
  <r>
    <s v="1216515"/>
    <s v="Bag Biohazard Spec Frozen 2mil"/>
    <s v="6x9&quot;        "/>
    <s v="2000/Ca "/>
    <s v="MINGRI"/>
    <s v="ZLABFROZEN69"/>
    <n v="3"/>
    <n v="3"/>
    <n v="0"/>
    <n v="0"/>
    <n v="0"/>
    <n v="1"/>
    <x v="1"/>
    <m/>
  </r>
  <r>
    <s v="7770570"/>
    <s v="Wrap Coban LF Brights Pk HT   "/>
    <s v="1&quot;x5yd      "/>
    <s v="30/Ca   "/>
    <s v="3MMED"/>
    <s v="2081C"/>
    <n v="3"/>
    <n v="3"/>
    <n v="0.33333333333333337"/>
    <n v="0.66666666666666674"/>
    <n v="0"/>
    <n v="0"/>
    <x v="0"/>
    <m/>
  </r>
  <r>
    <s v="7147116"/>
    <s v="Tubigrip Below Knee Small     "/>
    <s v="B/C         "/>
    <s v="1/Bx    "/>
    <s v="ABCO"/>
    <s v="1472"/>
    <n v="3"/>
    <n v="6"/>
    <n v="0"/>
    <n v="0"/>
    <n v="1"/>
    <n v="0"/>
    <x v="1"/>
    <m/>
  </r>
  <r>
    <s v="2880578"/>
    <s v="Lbcoat Kn Lgth Fldrst Teal Dsp"/>
    <s v="M           "/>
    <s v="10/Pk   "/>
    <s v="ALLEG"/>
    <s v="C3660TEM"/>
    <n v="3"/>
    <n v="26"/>
    <n v="1"/>
    <n v="0"/>
    <n v="0"/>
    <n v="0"/>
    <x v="7"/>
    <m/>
  </r>
  <r>
    <s v="2932535"/>
    <s v="Vacutainer LI/Heparin 4ml     "/>
    <s v="            "/>
    <s v="100/Bx  "/>
    <s v="BD"/>
    <s v="367884"/>
    <n v="3"/>
    <n v="4"/>
    <n v="1"/>
    <n v="0"/>
    <n v="0"/>
    <n v="0"/>
    <x v="7"/>
    <m/>
  </r>
  <r>
    <s v="3319685"/>
    <s v="Coulter Act 5Diff Calibrator  "/>
    <s v="            "/>
    <s v="2x2ml   "/>
    <s v="SKFDIA"/>
    <s v="7547175"/>
    <n v="3"/>
    <n v="3"/>
    <n v="0"/>
    <n v="0"/>
    <n v="0"/>
    <n v="1"/>
    <x v="1"/>
    <m/>
  </r>
  <r>
    <s v="1198995"/>
    <s v="Cuff BP Dura-Cuf Large/Long   "/>
    <s v="Wine        "/>
    <s v="5/Bx    "/>
    <s v="MARQ"/>
    <s v="DUR-A3-2A-L"/>
    <n v="3"/>
    <n v="3"/>
    <n v="0"/>
    <n v="0"/>
    <n v="0"/>
    <n v="1"/>
    <x v="1"/>
    <m/>
  </r>
  <r>
    <s v="8310992"/>
    <s v="Applicator Cotton Tip Sterile "/>
    <s v="6&quot;          "/>
    <s v="200/Bx  "/>
    <s v="MEDLIN"/>
    <s v="MDS202000"/>
    <n v="3"/>
    <n v="11"/>
    <n v="0.66666666666666674"/>
    <n v="0.33333333333333337"/>
    <n v="0"/>
    <n v="0"/>
    <x v="7"/>
    <m/>
  </r>
  <r>
    <s v="2610165"/>
    <s v="Battery Procell AAA           "/>
    <s v="            "/>
    <s v="4/Pk    "/>
    <s v="ABCO"/>
    <s v="PC2400BKD"/>
    <n v="3"/>
    <n v="37"/>
    <n v="0.33333333333333337"/>
    <n v="0.66666666666666674"/>
    <n v="0"/>
    <n v="0"/>
    <x v="5"/>
    <m/>
  </r>
  <r>
    <s v="7630031"/>
    <s v="Hand Sanitizer Moist Gel      "/>
    <s v="1000ml      "/>
    <s v="Ea      "/>
    <s v="HUNMED"/>
    <s v="6084642"/>
    <n v="3"/>
    <n v="24"/>
    <n v="1"/>
    <n v="0"/>
    <n v="0"/>
    <n v="0"/>
    <x v="7"/>
    <m/>
  </r>
  <r>
    <s v="1346492"/>
    <s v="Print Paper F/Mitsubishi      "/>
    <s v="            "/>
    <s v="90/Bx   "/>
    <s v="SOUIMA"/>
    <s v="CK900L4P"/>
    <n v="3"/>
    <n v="8"/>
    <n v="0"/>
    <n v="0"/>
    <n v="0"/>
    <n v="1"/>
    <x v="1"/>
    <m/>
  </r>
  <r>
    <s v="6085499"/>
    <s v="Wrap Coban LF Self-Adh Tan HT "/>
    <s v="1&quot;x5Yds     "/>
    <s v="6x5/Ca  "/>
    <s v="3MMED"/>
    <s v="2081"/>
    <n v="3"/>
    <n v="3"/>
    <n v="0"/>
    <n v="1"/>
    <n v="0"/>
    <n v="0"/>
    <x v="0"/>
    <m/>
  </r>
  <r>
    <s v="1140747"/>
    <s v="Wheelchair Traveler HD        "/>
    <s v="24x18       "/>
    <s v="Ea      "/>
    <s v="GF"/>
    <s v="3G010530"/>
    <n v="3"/>
    <n v="4"/>
    <n v="0"/>
    <n v="0"/>
    <n v="0"/>
    <n v="1"/>
    <x v="1"/>
    <m/>
  </r>
  <r>
    <s v="1336270"/>
    <s v="Drink Ntrtn Pre-Surgery 10oz  "/>
    <s v="Strawberry  "/>
    <s v="16/Ca   "/>
    <s v="ROSRET"/>
    <s v="66437"/>
    <n v="3"/>
    <n v="20"/>
    <n v="0"/>
    <n v="0"/>
    <n v="1"/>
    <n v="0"/>
    <x v="1"/>
    <m/>
  </r>
  <r>
    <s v="1206930"/>
    <s v="Bandage SpandaGrip LF Ntrl C  "/>
    <s v="2-3/4&quot;x11Yd "/>
    <s v="Ea      "/>
    <s v="MEDI-T"/>
    <s v="SAG13112"/>
    <n v="3"/>
    <n v="4"/>
    <n v="0"/>
    <n v="0"/>
    <n v="1"/>
    <n v="0"/>
    <x v="1"/>
    <m/>
  </r>
  <r>
    <s v="1291319"/>
    <s v="Tray Laceration F/Loyola Univ "/>
    <s v="Custom      "/>
    <s v="20/Ca   "/>
    <s v="MEDLIN"/>
    <s v="DYNDL1875"/>
    <n v="3"/>
    <n v="3"/>
    <n v="1"/>
    <n v="0"/>
    <n v="0"/>
    <n v="0"/>
    <x v="7"/>
    <m/>
  </r>
  <r>
    <s v="8900573"/>
    <s v="Container Chemotherapy Shrpsft"/>
    <s v="Yellow 18gal"/>
    <s v="Ea      "/>
    <s v="CARDKN"/>
    <s v="8939"/>
    <n v="3"/>
    <n v="12"/>
    <n v="0.66666666666666674"/>
    <n v="0.33333333333333337"/>
    <n v="0"/>
    <n v="0"/>
    <x v="0"/>
    <m/>
  </r>
  <r>
    <s v="1049718"/>
    <s v="Eye Pad 1-5/8x2-5/8&quot; ST       "/>
    <s v="Oval        "/>
    <s v="50/Bx   "/>
    <s v="RITMED"/>
    <s v="A1110"/>
    <n v="3"/>
    <n v="13"/>
    <n v="0.33333333333333337"/>
    <n v="0.66666666666666674"/>
    <n v="0"/>
    <n v="0"/>
    <x v="7"/>
    <m/>
  </r>
  <r>
    <s v="2589850"/>
    <s v="Sterile Water For Irrigation  "/>
    <s v="250ml Str   "/>
    <s v="250ml/Bt"/>
    <s v="ABBHOS"/>
    <s v="0613922"/>
    <n v="3"/>
    <n v="15"/>
    <n v="0.66666666666666674"/>
    <n v="0.33333333333333337"/>
    <n v="0"/>
    <n v="0"/>
    <x v="0"/>
    <m/>
  </r>
  <r>
    <s v="1116322"/>
    <s v="Transport Vial Universal      "/>
    <s v="3mL         "/>
    <s v="50/Pk   "/>
    <s v="B-DMIC"/>
    <s v="220220"/>
    <n v="3"/>
    <n v="3"/>
    <n v="0"/>
    <n v="1"/>
    <n v="0"/>
    <n v="0"/>
    <x v="8"/>
    <m/>
  </r>
  <r>
    <s v="2882211"/>
    <s v="Gown Procedure Ns Blu Xl      "/>
    <s v="XL          "/>
    <s v="10/Pk   "/>
    <s v="ALLEG"/>
    <s v="3201PG"/>
    <n v="2"/>
    <n v="3"/>
    <n v="1"/>
    <n v="0"/>
    <n v="0"/>
    <n v="0"/>
    <x v="7"/>
    <m/>
  </r>
  <r>
    <s v="6663109"/>
    <s v="Chemosafety Safelock Bags     "/>
    <s v="6x9WHIT     "/>
    <s v="200/CA  "/>
    <s v="CARDKN"/>
    <s v="CT0575"/>
    <n v="2"/>
    <n v="3"/>
    <n v="0"/>
    <n v="1"/>
    <n v="0"/>
    <n v="0"/>
    <x v="7"/>
    <m/>
  </r>
  <r>
    <s v="1184205"/>
    <s v="BRT Verfication Sample Kit    "/>
    <s v="            "/>
    <s v="3/Vl    "/>
    <s v="ABBCON"/>
    <s v="07P0403"/>
    <n v="2"/>
    <n v="2"/>
    <n v="0"/>
    <n v="0"/>
    <n v="0"/>
    <n v="1"/>
    <x v="3"/>
    <m/>
  </r>
  <r>
    <s v="1157980"/>
    <s v="Bag Drainage f/Nephrostomy    "/>
    <s v="600ml       "/>
    <s v="20/Ca   "/>
    <s v="MEDLIN"/>
    <s v="URLTC600"/>
    <n v="2"/>
    <n v="2"/>
    <n v="0"/>
    <n v="0"/>
    <n v="0"/>
    <n v="1"/>
    <x v="1"/>
    <m/>
  </r>
  <r>
    <s v="1244775"/>
    <s v="Test Nasal Smell Fisher       "/>
    <s v="            "/>
    <s v="Ea      "/>
    <s v="FISHER"/>
    <s v="NC0239135"/>
    <n v="2"/>
    <n v="8"/>
    <n v="0"/>
    <n v="0"/>
    <n v="0"/>
    <n v="1"/>
    <x v="1"/>
    <m/>
  </r>
  <r>
    <s v="1279109"/>
    <s v="Humipak Self Seal Pouch       "/>
    <s v="16.5 x 26.5 "/>
    <s v="25/Pk   "/>
    <s v="HEALMK"/>
    <s v="HPSS4267"/>
    <n v="2"/>
    <n v="4"/>
    <n v="0"/>
    <n v="0"/>
    <n v="0"/>
    <n v="1"/>
    <x v="1"/>
    <m/>
  </r>
  <r>
    <s v="6405822"/>
    <s v="Empower Enzymatic Solution    "/>
    <s v="Gallon      "/>
    <s v="1/Ga    "/>
    <s v="METREX"/>
    <s v="10-4100"/>
    <n v="2"/>
    <n v="3"/>
    <n v="1"/>
    <n v="0"/>
    <n v="0"/>
    <n v="0"/>
    <x v="7"/>
    <m/>
  </r>
  <r>
    <s v="2730040"/>
    <s v="Biogel Neoderm Glove PF LF Stl"/>
    <s v="Size 8.5    "/>
    <s v="50/Bx   "/>
    <s v="ABCO"/>
    <s v="42985"/>
    <n v="2"/>
    <n v="3"/>
    <n v="0.5"/>
    <n v="0.5"/>
    <n v="0"/>
    <n v="0"/>
    <x v="7"/>
    <m/>
  </r>
  <r>
    <s v="8310473"/>
    <s v="Slipper Double Tread Blue     "/>
    <s v="Large       "/>
    <s v="48/Ca   "/>
    <s v="MEDLIN"/>
    <s v="MDTDBLTREADL"/>
    <n v="2"/>
    <n v="2"/>
    <n v="0"/>
    <n v="1"/>
    <n v="0"/>
    <n v="0"/>
    <x v="9"/>
    <m/>
  </r>
  <r>
    <s v="7714339"/>
    <s v="Needle Monoject Hypo &quot;A&quot; Bevel"/>
    <s v="27Gx1.5&quot;    "/>
    <s v="100/Bx  "/>
    <s v="CARDKN"/>
    <s v="1188827112"/>
    <n v="2"/>
    <n v="40"/>
    <n v="0.5"/>
    <n v="0.5"/>
    <n v="0"/>
    <n v="0"/>
    <x v="7"/>
    <m/>
  </r>
  <r>
    <s v="1213331"/>
    <s v="Nosebleed Tray                "/>
    <s v="            "/>
    <s v="12/Ca   "/>
    <s v="MEDLIN"/>
    <s v="DYND07800"/>
    <n v="2"/>
    <n v="2"/>
    <n v="0"/>
    <n v="0"/>
    <n v="0"/>
    <n v="1"/>
    <x v="1"/>
    <m/>
  </r>
  <r>
    <s v="1176527"/>
    <s v="Electrode Resuscitation       "/>
    <s v="            "/>
    <s v="Ea      "/>
    <s v="ZOLL"/>
    <s v="8900-0224-01"/>
    <n v="2"/>
    <n v="2"/>
    <n v="0"/>
    <n v="0"/>
    <n v="0.5"/>
    <n v="0.5"/>
    <x v="1"/>
    <m/>
  </r>
  <r>
    <s v="6546303"/>
    <s v="Suture Surg Gut Mono Bge PC1  "/>
    <s v="6-0 18&quot;     "/>
    <s v="12/Bx   "/>
    <s v="ETHICO"/>
    <s v="1916G"/>
    <n v="2"/>
    <n v="2"/>
    <n v="0.5"/>
    <n v="0.5"/>
    <n v="0"/>
    <n v="0"/>
    <x v="7"/>
    <m/>
  </r>
  <r>
    <s v="1278268"/>
    <s v="DCA VANTAGE STARTER KIT PROMOT"/>
    <s v="EXTND WARNTY"/>
    <s v="1/Kt    "/>
    <s v="AMES"/>
    <s v="STARTA1C"/>
    <n v="2"/>
    <n v="2"/>
    <n v="0"/>
    <n v="0"/>
    <n v="0"/>
    <n v="1"/>
    <x v="1"/>
    <m/>
  </r>
  <r>
    <s v="9874524"/>
    <s v="Needle Spinal Yale St 27GA    "/>
    <s v="3-1/2&quot;      "/>
    <s v="25/Bx   "/>
    <s v="BD"/>
    <s v="405081"/>
    <n v="2"/>
    <n v="5"/>
    <n v="0"/>
    <n v="1"/>
    <n v="0"/>
    <n v="0"/>
    <x v="8"/>
    <m/>
  </r>
  <r>
    <s v="4547533"/>
    <s v="Adapter Suction EMS Econovac  "/>
    <s v="            "/>
    <s v="Ea      "/>
    <s v="MEDDEV"/>
    <s v="82-E2545"/>
    <n v="2"/>
    <n v="17"/>
    <n v="0"/>
    <n v="0"/>
    <n v="1"/>
    <n v="0"/>
    <x v="1"/>
    <m/>
  </r>
  <r>
    <s v="1194205"/>
    <s v="Bin Akrobins PP 10.75x8.25x7&quot; "/>
    <s v="Clear       "/>
    <s v="6/Ca    "/>
    <s v="AKRO"/>
    <s v="30239SCLAR"/>
    <n v="2"/>
    <n v="12"/>
    <n v="0"/>
    <n v="0"/>
    <n v="0.5"/>
    <n v="0.5"/>
    <x v="1"/>
    <m/>
  </r>
  <r>
    <s v="1080211"/>
    <s v="Nasal Septal Button 3cm       "/>
    <s v="Standard    "/>
    <s v="1/Bx    "/>
    <s v="MICRMD"/>
    <s v="SP-78100"/>
    <n v="2"/>
    <n v="5"/>
    <n v="0"/>
    <n v="0"/>
    <n v="0"/>
    <n v="1"/>
    <x v="1"/>
    <m/>
  </r>
  <r>
    <s v="1206927"/>
    <s v="Bandage SpandaGrip LF Ntrl A  "/>
    <s v="1-1/2&quot;x11Yd "/>
    <s v="Ea      "/>
    <s v="MEDI-T"/>
    <s v="SAG13110"/>
    <n v="2"/>
    <n v="2"/>
    <n v="0"/>
    <n v="0"/>
    <n v="1"/>
    <n v="0"/>
    <x v="1"/>
    <m/>
  </r>
  <r>
    <s v="1268992"/>
    <s v="ID NOW RSV Controls           "/>
    <s v="Pos/Neg     "/>
    <s v="Ea      "/>
    <s v="ALEREI"/>
    <s v="435080"/>
    <n v="2"/>
    <n v="2"/>
    <n v="0"/>
    <n v="0"/>
    <n v="0"/>
    <n v="1"/>
    <x v="1"/>
    <m/>
  </r>
  <r>
    <s v="1098625"/>
    <s v="Needle Holder Mayo Hegar      "/>
    <s v="Delicate 7&quot; "/>
    <s v="Ea      "/>
    <s v="BRSURG"/>
    <s v="BR24-18418"/>
    <n v="2"/>
    <n v="18"/>
    <n v="0"/>
    <n v="0"/>
    <n v="0"/>
    <n v="1"/>
    <x v="1"/>
    <m/>
  </r>
  <r>
    <s v="1153831"/>
    <s v="Gripper Plus Power Inj Needle "/>
    <s v="20gx1&quot;      "/>
    <s v="12/Bx   "/>
    <s v="SIMPOR"/>
    <s v="21-3362-24"/>
    <n v="2"/>
    <n v="3"/>
    <n v="0"/>
    <n v="0"/>
    <n v="1"/>
    <n v="0"/>
    <x v="1"/>
    <m/>
  </r>
  <r>
    <s v="8901349"/>
    <s v="Underpad Wings 30x36&quot;         "/>
    <s v="Heavy       "/>
    <s v="50/Ca   "/>
    <s v="CARDKN"/>
    <s v="958B10"/>
    <n v="2"/>
    <n v="10"/>
    <n v="0"/>
    <n v="1"/>
    <n v="0"/>
    <n v="0"/>
    <x v="7"/>
    <m/>
  </r>
  <r>
    <s v="9004317"/>
    <s v="Strip Wound Closure Opague    "/>
    <s v="1/8&quot;x3&quot;     "/>
    <s v="250/Bx  "/>
    <s v="DUKAL"/>
    <s v="9004317"/>
    <n v="2"/>
    <n v="3"/>
    <n v="0"/>
    <n v="1"/>
    <n v="0"/>
    <n v="0"/>
    <x v="7"/>
    <m/>
  </r>
  <r>
    <s v="1223356"/>
    <s v="Booklet Lapscp Hernia Rapair  "/>
    <s v="            "/>
    <s v="Ea      "/>
    <s v="KRAMES"/>
    <s v="12101"/>
    <n v="2"/>
    <n v="40"/>
    <n v="0"/>
    <n v="0"/>
    <n v="1"/>
    <n v="0"/>
    <x v="1"/>
    <m/>
  </r>
  <r>
    <s v="1276539"/>
    <s v="Specula Vaginal ER-SPEC Lightd"/>
    <s v="Small       "/>
    <s v="18/Bx   "/>
    <s v="OBPMED"/>
    <s v="C020100-1"/>
    <n v="2"/>
    <n v="3"/>
    <n v="0.5"/>
    <n v="0.5"/>
    <n v="0"/>
    <n v="0"/>
    <x v="7"/>
    <m/>
  </r>
  <r>
    <s v="1291854"/>
    <s v="Strips Packing Gauze Plain    "/>
    <s v="2&quot;x5yds     "/>
    <s v="12/Ca   "/>
    <s v="MEDLIN"/>
    <s v="NON255025"/>
    <n v="2"/>
    <n v="2"/>
    <n v="0"/>
    <n v="0"/>
    <n v="0"/>
    <n v="1"/>
    <x v="1"/>
    <m/>
  </r>
  <r>
    <s v="7984135"/>
    <s v="Binder Abdominal 12&quot;          "/>
    <s v="XL          "/>
    <s v="Ea      "/>
    <s v="SMTNEP"/>
    <s v="79-89328"/>
    <n v="2"/>
    <n v="26"/>
    <n v="0"/>
    <n v="0"/>
    <n v="1"/>
    <n v="0"/>
    <x v="1"/>
    <m/>
  </r>
  <r>
    <s v="1174436"/>
    <s v="IV Start Kit ChloraScrub Swab "/>
    <s v="            "/>
    <s v="50/Ca   "/>
    <s v="BUSSE"/>
    <s v="822"/>
    <n v="2"/>
    <n v="2"/>
    <n v="0"/>
    <n v="1"/>
    <n v="0"/>
    <n v="0"/>
    <x v="7"/>
    <m/>
  </r>
  <r>
    <s v="5823089"/>
    <s v="SP Cntner Formalin 10%Buffered"/>
    <s v="20ML        "/>
    <s v="192/Ca  "/>
    <s v="ALLEG"/>
    <s v="C4320-10H"/>
    <n v="2"/>
    <n v="2"/>
    <n v="0"/>
    <n v="1"/>
    <n v="0"/>
    <n v="0"/>
    <x v="7"/>
    <m/>
  </r>
  <r>
    <s v="1211193"/>
    <s v="Wrap Kimguard One-Step KC600  "/>
    <s v="45x45&quot;      "/>
    <s v="48/Ca   "/>
    <s v="OMHALY"/>
    <s v="34164"/>
    <n v="2"/>
    <n v="2"/>
    <n v="0"/>
    <n v="1"/>
    <n v="0"/>
    <n v="0"/>
    <x v="7"/>
    <m/>
  </r>
  <r>
    <s v="7137452"/>
    <s v="Packing Nasal P-Type XL       "/>
    <s v="10x1.5x2.5  "/>
    <s v="10/Bx   "/>
    <s v="MICRMD"/>
    <s v="RH-2310-10"/>
    <n v="2"/>
    <n v="2"/>
    <n v="0"/>
    <n v="0"/>
    <n v="1"/>
    <n v="0"/>
    <x v="1"/>
    <m/>
  </r>
  <r>
    <s v="8900428"/>
    <s v="Dermacea ABD Pad Sterile      "/>
    <s v="5&quot;x9&quot;       "/>
    <s v="36/Pk   "/>
    <s v="CARDKN"/>
    <s v="7196D"/>
    <n v="2"/>
    <n v="6"/>
    <n v="0"/>
    <n v="1"/>
    <n v="0"/>
    <n v="0"/>
    <x v="7"/>
    <m/>
  </r>
  <r>
    <s v="2881621"/>
    <s v="Bandage Self Close Elast LF NS"/>
    <s v="2&quot;x5.8yd    "/>
    <s v="12/Pk   "/>
    <s v="ALLEG"/>
    <s v="23593-02LF"/>
    <n v="2"/>
    <n v="5"/>
    <n v="0"/>
    <n v="1"/>
    <n v="0"/>
    <n v="0"/>
    <x v="7"/>
    <m/>
  </r>
  <r>
    <s v="5822902"/>
    <s v="Tourniquet Disp Textrd LF Blue"/>
    <s v="1x18in      "/>
    <s v="100/Bx  "/>
    <s v="ALLEG"/>
    <s v="CH8069"/>
    <n v="2"/>
    <n v="6"/>
    <n v="1"/>
    <n v="0"/>
    <n v="0"/>
    <n v="0"/>
    <x v="7"/>
    <m/>
  </r>
  <r>
    <s v="1152629"/>
    <s v="Pack Hot Med Instant Disp     "/>
    <s v="6x6.5       "/>
    <s v="10/Bx   "/>
    <s v="ALLEG"/>
    <s v="11450-040B"/>
    <n v="2"/>
    <n v="3"/>
    <n v="0"/>
    <n v="1"/>
    <n v="0"/>
    <n v="0"/>
    <x v="5"/>
    <m/>
  </r>
  <r>
    <s v="1887209"/>
    <s v="Clearlink Non-DEHP Secondary  "/>
    <s v="37&quot;         "/>
    <s v="48/Ca   "/>
    <s v="TRAVOL"/>
    <s v="2H7462"/>
    <n v="2"/>
    <n v="6"/>
    <n v="1"/>
    <n v="0"/>
    <n v="0"/>
    <n v="0"/>
    <x v="7"/>
    <m/>
  </r>
  <r>
    <s v="5660495"/>
    <s v="Connex Spot GCX VESA Wall Chan"/>
    <s v="            "/>
    <s v="Ea      "/>
    <s v="WELCH"/>
    <s v="7000-GCX"/>
    <n v="2"/>
    <n v="4"/>
    <n v="0"/>
    <n v="0"/>
    <n v="0.5"/>
    <n v="0.5"/>
    <x v="1"/>
    <m/>
  </r>
  <r>
    <s v="1104074"/>
    <s v="Cabinet 26 Drawer Plastic     "/>
    <s v="Gray &amp; Black"/>
    <s v="Ea      "/>
    <s v="AKRO"/>
    <s v="10126"/>
    <n v="2"/>
    <n v="4"/>
    <n v="0"/>
    <n v="0"/>
    <n v="0.5"/>
    <n v="0.5"/>
    <x v="1"/>
    <m/>
  </r>
  <r>
    <s v="9579294"/>
    <s v="Chemosafety 8-gal Yellow      "/>
    <s v="WHT LID     "/>
    <s v="10/CA   "/>
    <s v="CARDKN"/>
    <s v="8985S"/>
    <n v="2"/>
    <n v="2"/>
    <n v="0"/>
    <n v="1"/>
    <n v="0"/>
    <n v="0"/>
    <x v="8"/>
    <m/>
  </r>
  <r>
    <s v="1671324"/>
    <s v="Vacutainer Tube Royal Blue    "/>
    <s v="6.0mL       "/>
    <s v="100/Bx  "/>
    <s v="BD"/>
    <s v="368380"/>
    <n v="2"/>
    <n v="3"/>
    <n v="0"/>
    <n v="1"/>
    <n v="0"/>
    <n v="0"/>
    <x v="7"/>
    <m/>
  </r>
  <r>
    <s v="9209571"/>
    <s v="Telfa Dressing Non-Adherent ST"/>
    <s v="3&quot;x6&quot;       "/>
    <s v="50/Bx   "/>
    <s v="CARDKN"/>
    <s v="1169"/>
    <n v="2"/>
    <n v="2"/>
    <n v="1"/>
    <n v="0"/>
    <n v="0"/>
    <n v="0"/>
    <x v="7"/>
    <m/>
  </r>
  <r>
    <s v="1147217"/>
    <s v="Needle Extender Sterile       "/>
    <s v="5&quot;          "/>
    <s v="10/Bx   "/>
    <s v="MISDFK"/>
    <s v="96-5194"/>
    <n v="2"/>
    <n v="2"/>
    <n v="0"/>
    <n v="0"/>
    <n v="0"/>
    <n v="1"/>
    <x v="1"/>
    <m/>
  </r>
  <r>
    <s v="6070052"/>
    <s v="ID NOW Instrument             "/>
    <s v="            "/>
    <s v="Ea      "/>
    <s v="ALEREI"/>
    <s v="NAT-024"/>
    <n v="2"/>
    <n v="2"/>
    <n v="0"/>
    <n v="0"/>
    <n v="0"/>
    <n v="1"/>
    <x v="1"/>
    <m/>
  </r>
  <r>
    <s v="1081419"/>
    <s v="Needle Huber                  "/>
    <s v="20Gx3/4     "/>
    <s v="25/Ca   "/>
    <s v="BARDAC"/>
    <s v="012034NY"/>
    <n v="2"/>
    <n v="2"/>
    <n v="1"/>
    <n v="0"/>
    <n v="0"/>
    <n v="0"/>
    <x v="7"/>
    <m/>
  </r>
  <r>
    <s v="1537504"/>
    <s v="Interlink T-Connect w/Rotating"/>
    <s v="Male Adapter"/>
    <s v="50/Bx   "/>
    <s v="TRAVOL"/>
    <s v="2N3328"/>
    <n v="2"/>
    <n v="2"/>
    <n v="0"/>
    <n v="1"/>
    <n v="0"/>
    <n v="0"/>
    <x v="7"/>
    <m/>
  </r>
  <r>
    <s v="5820244"/>
    <s v="ISOGown,THUMBLOOP,CPE,BLUE,XL "/>
    <s v="            "/>
    <s v="75/Ca   "/>
    <s v="MEDLIN"/>
    <s v="CRI5001"/>
    <n v="2"/>
    <n v="2"/>
    <n v="0"/>
    <n v="1"/>
    <n v="0"/>
    <n v="0"/>
    <x v="8"/>
    <m/>
  </r>
  <r>
    <s v="1174974"/>
    <s v="Strip Abs Infecon 50mL White  "/>
    <s v="3x3&quot;        "/>
    <s v="100/Pk  "/>
    <s v="VWRSC"/>
    <s v="11217-524"/>
    <n v="2"/>
    <n v="6"/>
    <n v="0"/>
    <n v="0"/>
    <n v="0"/>
    <n v="1"/>
    <x v="1"/>
    <m/>
  </r>
  <r>
    <s v="6329516"/>
    <s v="Q-Trace Electrode Tabs        "/>
    <s v="5400        "/>
    <s v="100/Pk  "/>
    <s v="CARDKN"/>
    <s v="31433538-"/>
    <n v="2"/>
    <n v="26"/>
    <n v="0.5"/>
    <n v="0.5"/>
    <n v="0"/>
    <n v="0"/>
    <x v="0"/>
    <m/>
  </r>
  <r>
    <s v="4431024"/>
    <s v="Clean Cath Fem Touchless Sleev"/>
    <s v="14fr 6&quot;     "/>
    <s v="100/Ca  "/>
    <s v="BARDBI"/>
    <s v="4A4286"/>
    <n v="2"/>
    <n v="5"/>
    <n v="0"/>
    <n v="0"/>
    <n v="1"/>
    <n v="0"/>
    <x v="1"/>
    <m/>
  </r>
  <r>
    <s v="9026856"/>
    <s v="Eye Wash Ophthalmic Solution  "/>
    <s v="4oz         "/>
    <s v="Pk      "/>
    <s v="ODEPOT"/>
    <s v="451620"/>
    <n v="2"/>
    <n v="2"/>
    <n v="0"/>
    <n v="0"/>
    <n v="0"/>
    <n v="1"/>
    <x v="3"/>
    <m/>
  </r>
  <r>
    <s v="2580107"/>
    <s v="Sodium Chloride Inj 250ML     "/>
    <s v="0.9%        "/>
    <s v="24/Ca   "/>
    <s v="ABBHOS"/>
    <s v="0798325"/>
    <n v="2"/>
    <n v="2"/>
    <n v="1"/>
    <n v="0"/>
    <n v="0"/>
    <n v="0"/>
    <x v="7"/>
    <m/>
  </r>
  <r>
    <s v="1359120"/>
    <s v="Control Advnce qUAntify Bilevl"/>
    <s v="6x12mL      "/>
    <s v="Ea      "/>
    <s v="HEMATR"/>
    <s v="12007028"/>
    <n v="2"/>
    <n v="2"/>
    <n v="0"/>
    <n v="0"/>
    <n v="0"/>
    <n v="1"/>
    <x v="3"/>
    <m/>
  </r>
  <r>
    <s v="5550528"/>
    <s v="SealSure Chem Indicator Tape  "/>
    <s v="60yd        "/>
    <s v="1/Rl    "/>
    <s v="J&amp;JAS"/>
    <s v="14202"/>
    <n v="2"/>
    <n v="4"/>
    <n v="0.5"/>
    <n v="0.5"/>
    <n v="0"/>
    <n v="0"/>
    <x v="7"/>
    <m/>
  </r>
  <r>
    <s v="1322307"/>
    <s v="272 Basic Stool               "/>
    <s v="Linen       "/>
    <s v="Ea      "/>
    <s v="MIDMAK"/>
    <s v="272-001-856"/>
    <n v="2"/>
    <n v="10"/>
    <n v="0"/>
    <n v="0"/>
    <n v="0"/>
    <n v="1"/>
    <x v="1"/>
    <m/>
  </r>
  <r>
    <s v="1319612"/>
    <s v="ID NOW Printer                "/>
    <s v="            "/>
    <s v="Ea      "/>
    <s v="ALEREI"/>
    <s v="ALEREIPRINT"/>
    <n v="2"/>
    <n v="2"/>
    <n v="0"/>
    <n v="0"/>
    <n v="0"/>
    <n v="1"/>
    <x v="1"/>
    <m/>
  </r>
  <r>
    <s v="1246704"/>
    <s v="SwabPack Swab 25pc            "/>
    <s v="            "/>
    <s v="2400/Ca "/>
    <s v="ICU"/>
    <s v="SCXT3-2400"/>
    <n v="2"/>
    <n v="2"/>
    <n v="0"/>
    <n v="0"/>
    <n v="0"/>
    <n v="1"/>
    <x v="1"/>
    <m/>
  </r>
  <r>
    <s v="1171237"/>
    <s v="Height Rod f/1100KL           "/>
    <s v="            "/>
    <s v="Ea      "/>
    <s v="PELSTA"/>
    <s v="PROPLUSROD"/>
    <n v="2"/>
    <n v="2"/>
    <n v="0"/>
    <n v="0"/>
    <n v="0"/>
    <n v="1"/>
    <x v="1"/>
    <m/>
  </r>
  <r>
    <s v="6402261"/>
    <s v="Cavicide Spray                "/>
    <s v="            "/>
    <s v="24oz/Bt "/>
    <s v="METREX"/>
    <s v="13-1024"/>
    <n v="2"/>
    <n v="7"/>
    <n v="0"/>
    <n v="1"/>
    <n v="0"/>
    <n v="0"/>
    <x v="7"/>
    <m/>
  </r>
  <r>
    <s v="8750018"/>
    <s v="Endozime Sponge Ind Wrapped   "/>
    <s v="            "/>
    <s v="Ea      "/>
    <s v="RUHCOR"/>
    <s v="345SPG"/>
    <n v="2"/>
    <n v="7"/>
    <n v="0.5"/>
    <n v="0.5"/>
    <n v="0"/>
    <n v="0"/>
    <x v="7"/>
    <m/>
  </r>
  <r>
    <s v="1319608"/>
    <s v="ID NOW Barcode Scanner        "/>
    <s v="            "/>
    <s v="Ea      "/>
    <s v="ALEREI"/>
    <s v="OPR2001ZWU1201"/>
    <n v="2"/>
    <n v="2"/>
    <n v="0"/>
    <n v="0"/>
    <n v="0"/>
    <n v="1"/>
    <x v="1"/>
    <m/>
  </r>
  <r>
    <s v="1201455"/>
    <s v="CardioSens/Ultra Electrode    "/>
    <s v="Resting     "/>
    <s v="100/Bg  "/>
    <s v="WELCH"/>
    <s v="047029-50"/>
    <n v="2"/>
    <n v="7"/>
    <n v="1"/>
    <n v="0"/>
    <n v="0"/>
    <n v="0"/>
    <x v="0"/>
    <m/>
  </r>
  <r>
    <s v="2610164"/>
    <s v="Battery Procell AA            "/>
    <s v="            "/>
    <s v="4/Pk    "/>
    <s v="ABCO"/>
    <s v="PC1500"/>
    <n v="2"/>
    <n v="7"/>
    <n v="0.5"/>
    <n v="0.5"/>
    <n v="0"/>
    <n v="0"/>
    <x v="5"/>
    <m/>
  </r>
  <r>
    <s v="1273401"/>
    <s v="Soak Tray Solid w/Latch       "/>
    <s v="Small Blue  "/>
    <s v="Ea      "/>
    <s v="HEALMK"/>
    <s v="SST-105 LTCH"/>
    <n v="2"/>
    <n v="2"/>
    <n v="0"/>
    <n v="0"/>
    <n v="1"/>
    <n v="0"/>
    <x v="1"/>
    <m/>
  </r>
  <r>
    <s v="9064358"/>
    <s v="Battery Alkaline AA General   "/>
    <s v="Purpose     "/>
    <s v="20/Pk   "/>
    <s v="ODEPOT"/>
    <s v="587463"/>
    <n v="2"/>
    <n v="2"/>
    <n v="0"/>
    <n v="0"/>
    <n v="0"/>
    <n v="1"/>
    <x v="3"/>
    <m/>
  </r>
  <r>
    <s v="2882013"/>
    <s v="Tray Dresschange Central Line "/>
    <s v="            "/>
    <s v="30/Ca   "/>
    <s v="ALLEG"/>
    <s v="03-0800"/>
    <n v="2"/>
    <n v="3"/>
    <n v="1"/>
    <n v="0"/>
    <n v="0"/>
    <n v="0"/>
    <x v="7"/>
    <m/>
  </r>
  <r>
    <s v="1319582"/>
    <s v="Booklet Gallbladder Surgery   "/>
    <s v="Spanish     "/>
    <s v="Ea      "/>
    <s v="KRAMES"/>
    <s v="12070"/>
    <n v="2"/>
    <n v="50"/>
    <n v="0"/>
    <n v="0"/>
    <n v="1"/>
    <n v="0"/>
    <x v="1"/>
    <m/>
  </r>
  <r>
    <s v="1176660"/>
    <s v="Uro-Trapper Drape Sterile LF  "/>
    <s v="Tube 64x7/8&quot;"/>
    <s v="10/Ca   "/>
    <s v="SCHCOR"/>
    <s v="800-0098"/>
    <n v="2"/>
    <n v="4"/>
    <n v="0"/>
    <n v="1"/>
    <n v="0"/>
    <n v="0"/>
    <x v="8"/>
    <m/>
  </r>
  <r>
    <s v="1530080"/>
    <s v="Ext Set .22 Filter            "/>
    <s v="16&quot;         "/>
    <s v="Ea      "/>
    <s v="TRAVOL"/>
    <s v="2C8671"/>
    <n v="2"/>
    <n v="49"/>
    <n v="0.5"/>
    <n v="0.5"/>
    <n v="0"/>
    <n v="0"/>
    <x v="7"/>
    <m/>
  </r>
  <r>
    <s v="6111157"/>
    <s v="Trichomonas Control           "/>
    <s v="            "/>
    <s v="10/Bx   "/>
    <s v="WYNTEK"/>
    <s v="182"/>
    <n v="2"/>
    <n v="2"/>
    <n v="0"/>
    <n v="0"/>
    <n v="1"/>
    <n v="0"/>
    <x v="1"/>
    <m/>
  </r>
  <r>
    <s v="1534998"/>
    <s v="Sodium Chloride For Irr .9%   "/>
    <s v="Sterile     "/>
    <s v="1000ml  "/>
    <s v="TRAVOL"/>
    <s v="2B7124X"/>
    <n v="2"/>
    <n v="84"/>
    <n v="0"/>
    <n v="1"/>
    <n v="0"/>
    <n v="0"/>
    <x v="7"/>
    <m/>
  </r>
  <r>
    <s v="1276200"/>
    <s v="Glove CS PRO Exam Nitrl PF    "/>
    <s v="XL          "/>
    <s v="50/Bx   "/>
    <s v="MEDLIN"/>
    <s v="CS16XL"/>
    <n v="2"/>
    <n v="2"/>
    <n v="1"/>
    <n v="0"/>
    <n v="0"/>
    <n v="0"/>
    <x v="7"/>
    <m/>
  </r>
  <r>
    <s v="1024036"/>
    <s v="AC-T Hgb Lyse 5Diff           "/>
    <s v="400ml       "/>
    <s v="Ea      "/>
    <s v="SKFDIA"/>
    <s v="8547168"/>
    <n v="2"/>
    <n v="2"/>
    <n v="0"/>
    <n v="1"/>
    <n v="0"/>
    <n v="0"/>
    <x v="7"/>
    <m/>
  </r>
  <r>
    <s v="8900151"/>
    <s v="Kerlix Roll 2.25&quot;x3Yds Sterile"/>
    <s v="6Ply        "/>
    <s v="Ea      "/>
    <s v="CARDKN"/>
    <s v="6720-"/>
    <n v="2"/>
    <n v="16"/>
    <n v="0.5"/>
    <n v="0.5"/>
    <n v="0"/>
    <n v="0"/>
    <x v="0"/>
    <m/>
  </r>
  <r>
    <s v="7217164"/>
    <s v="Air Inlet Filter f/3655D      "/>
    <s v="            "/>
    <s v="5/Pk    "/>
    <s v="MEDDEP"/>
    <s v="3655D-601"/>
    <n v="2"/>
    <n v="2"/>
    <n v="0"/>
    <n v="0"/>
    <n v="1"/>
    <n v="0"/>
    <x v="1"/>
    <m/>
  </r>
  <r>
    <s v="8030012"/>
    <s v="Crutches Alum 5'2&quot;-5'10&quot;      "/>
    <s v="Adult       "/>
    <s v="1Pr/Bx  "/>
    <s v="MEDDEP"/>
    <s v="10430-8"/>
    <n v="1"/>
    <n v="1"/>
    <n v="0"/>
    <n v="1"/>
    <n v="0"/>
    <n v="0"/>
    <x v="7"/>
    <m/>
  </r>
  <r>
    <s v="5701092"/>
    <s v="Integrated Diagnostic System  "/>
    <s v="            "/>
    <s v="Ea      "/>
    <s v="WELCH"/>
    <s v="77792-M-HS"/>
    <n v="1"/>
    <n v="3"/>
    <n v="1"/>
    <n v="0"/>
    <n v="0"/>
    <n v="0"/>
    <x v="7"/>
    <m/>
  </r>
  <r>
    <s v="3682118"/>
    <s v="Sticker Hot Wheels            "/>
    <s v="Asst 2.5x2.5"/>
    <s v="100/Rl  "/>
    <s v="SHERMN"/>
    <s v="PS612"/>
    <n v="1"/>
    <n v="1"/>
    <n v="0"/>
    <n v="1"/>
    <n v="0"/>
    <n v="0"/>
    <x v="5"/>
    <m/>
  </r>
  <r>
    <s v="6987629"/>
    <s v="Cath Foley Ltx Council 5cc    "/>
    <s v="22Fr Red    "/>
    <s v="12/Ca   "/>
    <s v="BARDBI"/>
    <s v="0196L22"/>
    <n v="1"/>
    <n v="1"/>
    <n v="0"/>
    <n v="1"/>
    <n v="0"/>
    <n v="0"/>
    <x v="8"/>
    <m/>
  </r>
  <r>
    <s v="1203269"/>
    <s v="Blood Dispenser Diff-Safe     "/>
    <s v="            "/>
    <s v="100/Bg  "/>
    <s v="ALPSCI"/>
    <s v="SASC101"/>
    <n v="1"/>
    <n v="5"/>
    <n v="0"/>
    <n v="1"/>
    <n v="0"/>
    <n v="0"/>
    <x v="7"/>
    <m/>
  </r>
  <r>
    <s v="1048455"/>
    <s v="Microclave Port Male Plug LF  "/>
    <s v="LF NonDEHP  "/>
    <s v="100/Bx  "/>
    <s v="ABBHOS"/>
    <s v="1256801"/>
    <n v="1"/>
    <n v="4"/>
    <n v="1"/>
    <n v="0"/>
    <n v="0"/>
    <n v="0"/>
    <x v="7"/>
    <m/>
  </r>
  <r>
    <s v="1131578"/>
    <s v="Skin Scrub Tray Stand         "/>
    <s v="            "/>
    <s v="20/Ca   "/>
    <s v="MEDLIN"/>
    <s v="DYND70672"/>
    <n v="1"/>
    <n v="6"/>
    <n v="1"/>
    <n v="0"/>
    <n v="0"/>
    <n v="0"/>
    <x v="7"/>
    <m/>
  </r>
  <r>
    <s v="1190281"/>
    <s v="Specimen Bag Biohazard 2Pckt  "/>
    <s v="6x10&quot; Blue  "/>
    <s v="1000/Ca "/>
    <s v="MINGRI"/>
    <s v="UF95-600BBL"/>
    <n v="1"/>
    <n v="1"/>
    <n v="0"/>
    <n v="0"/>
    <n v="0"/>
    <n v="1"/>
    <x v="1"/>
    <m/>
  </r>
  <r>
    <s v="7310473"/>
    <s v="Needle Spinal Pencil Point Rel"/>
    <s v="22G x 5&quot;    "/>
    <s v="25/Bx   "/>
    <s v="MYCMED"/>
    <s v="PP22G501"/>
    <n v="1"/>
    <n v="4"/>
    <n v="0"/>
    <n v="0"/>
    <n v="1"/>
    <n v="0"/>
    <x v="1"/>
    <m/>
  </r>
  <r>
    <s v="1237510"/>
    <s v="Cannula High Flow Adult       "/>
    <s v="6-15L 7ft   "/>
    <s v="25/Ca   "/>
    <s v="SALTE"/>
    <s v="1600HF-7-25"/>
    <n v="1"/>
    <n v="1"/>
    <n v="0"/>
    <n v="0"/>
    <n v="0"/>
    <n v="1"/>
    <x v="1"/>
    <m/>
  </r>
  <r>
    <s v="1202923"/>
    <s v="Pulmo-Aide Nebulizer          "/>
    <s v="            "/>
    <s v="Ea      "/>
    <s v="MEDDEP"/>
    <s v="5650D"/>
    <n v="1"/>
    <n v="1"/>
    <n v="0"/>
    <n v="1"/>
    <n v="0"/>
    <n v="0"/>
    <x v="7"/>
    <m/>
  </r>
  <r>
    <s v="1183670"/>
    <s v="CoaguChek Capillary Tubes     "/>
    <s v="30 Bulbs    "/>
    <s v="100/Bx  "/>
    <s v="BIODYN"/>
    <s v="11621173001"/>
    <n v="1"/>
    <n v="80"/>
    <n v="1"/>
    <n v="0"/>
    <n v="0"/>
    <n v="0"/>
    <x v="7"/>
    <m/>
  </r>
  <r>
    <s v="5660543"/>
    <s v="Stand Mobile ProBP 2400       "/>
    <s v="            "/>
    <s v="Ea      "/>
    <s v="WELCH"/>
    <s v="2400-MS"/>
    <n v="1"/>
    <n v="2"/>
    <n v="0"/>
    <n v="0"/>
    <n v="0"/>
    <n v="1"/>
    <x v="1"/>
    <m/>
  </r>
  <r>
    <s v="1217556"/>
    <s v="Filter Cartridge Water B      "/>
    <s v="f/Systerm1E "/>
    <s v="Ea      "/>
    <s v="VESTAL"/>
    <s v="A1562"/>
    <n v="1"/>
    <n v="1"/>
    <n v="0"/>
    <n v="0"/>
    <n v="1"/>
    <n v="0"/>
    <x v="1"/>
    <m/>
  </r>
  <r>
    <s v="7775336"/>
    <s v="Splint Scotchcast 1 Step Fbgl "/>
    <s v="3X35&quot;       "/>
    <s v="5/Bx    "/>
    <s v="3MMED"/>
    <s v="86335"/>
    <n v="1"/>
    <n v="2"/>
    <n v="0"/>
    <n v="1"/>
    <n v="0"/>
    <n v="0"/>
    <x v="7"/>
    <m/>
  </r>
  <r>
    <s v="4644791"/>
    <s v="Splint Scotchcast Onestep Fbgl"/>
    <s v="3X12&quot;       "/>
    <s v="10/Ca   "/>
    <s v="3MMED"/>
    <s v="76312A"/>
    <n v="1"/>
    <n v="1"/>
    <n v="0"/>
    <n v="1"/>
    <n v="0"/>
    <n v="0"/>
    <x v="7"/>
    <m/>
  </r>
  <r>
    <s v="1201442"/>
    <s v="Scrub-Stat 2%                 "/>
    <s v="1000mL      "/>
    <s v="10/Ca   "/>
    <s v="HUNMED"/>
    <s v="6062042"/>
    <n v="1"/>
    <n v="1"/>
    <n v="0"/>
    <n v="0"/>
    <n v="1"/>
    <n v="0"/>
    <x v="1"/>
    <m/>
  </r>
  <r>
    <s v="4260053"/>
    <s v="Aneriod Stethescope Pro Kit   "/>
    <s v="Black Adult "/>
    <s v="Ea      "/>
    <s v="AMDIAG"/>
    <s v="768-670-11ABK"/>
    <n v="1"/>
    <n v="2"/>
    <n v="1"/>
    <n v="0"/>
    <n v="0"/>
    <n v="0"/>
    <x v="7"/>
    <m/>
  </r>
  <r>
    <s v="2788297"/>
    <s v="Anoscope Plastic Disposable   "/>
    <s v="w/Notch     "/>
    <s v="100/Ca  "/>
    <s v="MONARH"/>
    <s v="1891C"/>
    <n v="1"/>
    <n v="1"/>
    <n v="0"/>
    <n v="1"/>
    <n v="0"/>
    <n v="0"/>
    <x v="7"/>
    <m/>
  </r>
  <r>
    <s v="1082467"/>
    <s v="Scale Digital Hand Rail       "/>
    <s v="800Lb Cap   "/>
    <s v="Ea      "/>
    <s v="SECA"/>
    <s v="6441321108"/>
    <n v="1"/>
    <n v="1"/>
    <n v="0"/>
    <n v="0"/>
    <n v="0"/>
    <n v="1"/>
    <x v="1"/>
    <m/>
  </r>
  <r>
    <s v="8900899"/>
    <s v="Telfa Gauze Pads Sterile      "/>
    <s v="2&quot;x3&quot;       "/>
    <s v="100/Bx  "/>
    <s v="CARDKN"/>
    <s v="1961"/>
    <n v="1"/>
    <n v="2"/>
    <n v="0"/>
    <n v="1"/>
    <n v="0"/>
    <n v="0"/>
    <x v="0"/>
    <m/>
  </r>
  <r>
    <s v="4222249"/>
    <s v="Red-Z Shaker                  "/>
    <s v="15oz        "/>
    <s v="Ea      "/>
    <s v="SAFEAM"/>
    <s v="41103"/>
    <n v="1"/>
    <n v="6"/>
    <n v="0"/>
    <n v="1"/>
    <n v="0"/>
    <n v="0"/>
    <x v="7"/>
    <m/>
  </r>
  <r>
    <s v="1203656"/>
    <s v="EKG Electrode Silver Mac Plus "/>
    <s v="100/Pouch   "/>
    <s v="100/Pk  "/>
    <s v="VYAIRE"/>
    <s v="9623-810P"/>
    <n v="1"/>
    <n v="10"/>
    <n v="0"/>
    <n v="1"/>
    <n v="0"/>
    <n v="0"/>
    <x v="7"/>
    <m/>
  </r>
  <r>
    <s v="1238933"/>
    <s v="Bag Blue Linen Printed 1.3ML  "/>
    <s v="37X50       "/>
    <s v="150/Ca  "/>
    <s v="HERBAG"/>
    <s v="A7450PX"/>
    <n v="1"/>
    <n v="6"/>
    <n v="0"/>
    <n v="1"/>
    <n v="0"/>
    <n v="0"/>
    <x v="8"/>
    <m/>
  </r>
  <r>
    <s v="1161436"/>
    <s v="Dressing SilverCell Alginate  "/>
    <s v="2x2&quot;        "/>
    <s v="50/Bx   "/>
    <s v="SYSTAG"/>
    <s v="900202"/>
    <n v="1"/>
    <n v="3"/>
    <n v="0"/>
    <n v="1"/>
    <n v="0"/>
    <n v="0"/>
    <x v="7"/>
    <m/>
  </r>
  <r>
    <s v="1154254"/>
    <s v="Urinal Male w/Lid Grad Transl "/>
    <s v="32oz        "/>
    <s v="12/Ca   "/>
    <s v="MEDLIN"/>
    <s v="DYND80234"/>
    <n v="1"/>
    <n v="2"/>
    <n v="0"/>
    <n v="1"/>
    <n v="0"/>
    <n v="0"/>
    <x v="7"/>
    <m/>
  </r>
  <r>
    <s v="1220574"/>
    <s v="Thermometer Refrigerator      "/>
    <s v="            "/>
    <s v="Ea      "/>
    <s v="HEALOG"/>
    <s v="17988"/>
    <n v="1"/>
    <n v="1"/>
    <n v="0"/>
    <n v="1"/>
    <n v="0"/>
    <n v="0"/>
    <x v="8"/>
    <m/>
  </r>
  <r>
    <s v="1536483"/>
    <s v="Sterile Water For Irrigation  "/>
    <s v="250ml Str   "/>
    <s v="250ml/Bt"/>
    <s v="TRAVOL"/>
    <s v="2F7112"/>
    <n v="1"/>
    <n v="1"/>
    <n v="1"/>
    <n v="0"/>
    <n v="0"/>
    <n v="0"/>
    <x v="0"/>
    <m/>
  </r>
  <r>
    <s v="6780366"/>
    <s v="Adhesive Bandage Woven        "/>
    <s v="3/4x3       "/>
    <s v="100/Bx  "/>
    <s v="MEDLIN"/>
    <s v="NON25650"/>
    <n v="1"/>
    <n v="2"/>
    <n v="1"/>
    <n v="0"/>
    <n v="0"/>
    <n v="0"/>
    <x v="7"/>
    <m/>
  </r>
  <r>
    <s v="3921025"/>
    <s v="Sorbaview Dress 4&quot; W/1.25&quot;    "/>
    <s v="WINDOW      "/>
    <s v="100/Ca  "/>
    <s v="MEDLIN"/>
    <s v="SV46XT"/>
    <n v="1"/>
    <n v="4"/>
    <n v="1"/>
    <n v="0"/>
    <n v="0"/>
    <n v="0"/>
    <x v="7"/>
    <m/>
  </r>
  <r>
    <s v="7341477"/>
    <s v="Critikon Cuff BP Disposable   "/>
    <s v="Adult Large "/>
    <s v="20/Bx   "/>
    <s v="MARQ"/>
    <s v="2643"/>
    <n v="1"/>
    <n v="1"/>
    <n v="0"/>
    <n v="0"/>
    <n v="1"/>
    <n v="0"/>
    <x v="1"/>
    <m/>
  </r>
  <r>
    <s v="1527010"/>
    <s v="Respergard Ii Nebulizer       "/>
    <s v="            "/>
    <s v="20/Ca   "/>
    <s v="VYAIRE"/>
    <s v="124030EU"/>
    <n v="1"/>
    <n v="1"/>
    <n v="0"/>
    <n v="0"/>
    <n v="1"/>
    <n v="0"/>
    <x v="1"/>
    <m/>
  </r>
  <r>
    <s v="9876051"/>
    <s v="Vacutainer Tube Pot/Ox/Sod    "/>
    <s v="13x75mm     "/>
    <s v="100/Bx  "/>
    <s v="BD"/>
    <s v="367921"/>
    <n v="1"/>
    <n v="1"/>
    <n v="0"/>
    <n v="1"/>
    <n v="0"/>
    <n v="0"/>
    <x v="7"/>
    <m/>
  </r>
  <r>
    <s v="2881032"/>
    <s v="Scissor Iris Straight Satin   "/>
    <s v="4.5&quot;        "/>
    <s v="50/Ca   "/>
    <s v="ALLEG"/>
    <s v="SSI-0004"/>
    <n v="1"/>
    <n v="1"/>
    <n v="0"/>
    <n v="0"/>
    <n v="1"/>
    <n v="0"/>
    <x v="1"/>
    <m/>
  </r>
  <r>
    <s v="1217652"/>
    <s v="Bleach Clorox Liquid          "/>
    <s v="121oz       "/>
    <s v="3/Ca    "/>
    <s v="LAGASS"/>
    <s v="CLO30966CT"/>
    <n v="1"/>
    <n v="10"/>
    <n v="0"/>
    <n v="1"/>
    <n v="0"/>
    <n v="0"/>
    <x v="7"/>
    <m/>
  </r>
  <r>
    <s v="5120022"/>
    <s v="Determine HIV 1/2 Ag/Ab Combo "/>
    <s v="Test        "/>
    <s v="25/Bx   "/>
    <s v="WAMPOL"/>
    <s v="7D2648"/>
    <n v="1"/>
    <n v="1"/>
    <n v="0"/>
    <n v="0"/>
    <n v="0"/>
    <n v="1"/>
    <x v="1"/>
    <m/>
  </r>
  <r>
    <s v="9870456"/>
    <s v="Needle 27gx1-1/2&quot; Prcsgld Gray"/>
    <s v="Hypodermic  "/>
    <s v="100/Bx  "/>
    <s v="BD"/>
    <s v="301629"/>
    <n v="1"/>
    <n v="1"/>
    <n v="0"/>
    <n v="1"/>
    <n v="0"/>
    <n v="0"/>
    <x v="7"/>
    <m/>
  </r>
  <r>
    <s v="1161721"/>
    <s v="Towel Prof Blue 3-Ply         "/>
    <s v="13&quot;x18&quot;     "/>
    <s v="500/Ca  "/>
    <s v="TIDI-E"/>
    <s v="1083"/>
    <n v="1"/>
    <n v="1"/>
    <n v="0"/>
    <n v="1"/>
    <n v="0"/>
    <n v="0"/>
    <x v="7"/>
    <m/>
  </r>
  <r>
    <s v="3136816"/>
    <s v="Wrap Coban LF Self-Adh Tan HT "/>
    <s v="4&quot;X5YD      "/>
    <s v="18/CA   "/>
    <s v="3MMED"/>
    <s v="2084"/>
    <n v="1"/>
    <n v="2"/>
    <n v="0"/>
    <n v="1"/>
    <n v="0"/>
    <n v="0"/>
    <x v="7"/>
    <m/>
  </r>
  <r>
    <s v="1437563"/>
    <s v="Kerlix Gauze Fluff Antimicrob "/>
    <s v="4.5&quot;x4.1Yds "/>
    <s v="1Rl/Pk  "/>
    <s v="CARDKN"/>
    <s v="3332"/>
    <n v="1"/>
    <n v="7"/>
    <n v="1"/>
    <n v="0"/>
    <n v="0"/>
    <n v="0"/>
    <x v="7"/>
    <m/>
  </r>
  <r>
    <s v="9880156"/>
    <s v="Gown Isloation Trilayer Sms Bl"/>
    <s v="XL          "/>
    <s v="10/Pk   "/>
    <s v="ALLEG"/>
    <s v="2201PG"/>
    <n v="1"/>
    <n v="2"/>
    <n v="0"/>
    <n v="1"/>
    <n v="0"/>
    <n v="0"/>
    <x v="7"/>
    <m/>
  </r>
  <r>
    <s v="1236843"/>
    <s v="Bevrg Glucose Tolrnc Orng     "/>
    <s v="75gm        "/>
    <s v="24/Ca   "/>
    <s v="AEROME"/>
    <s v="BEV-O-075"/>
    <n v="1"/>
    <n v="1"/>
    <n v="0"/>
    <n v="0"/>
    <n v="1"/>
    <n v="0"/>
    <x v="1"/>
    <m/>
  </r>
  <r>
    <s v="1209154"/>
    <s v="Tube No Cap                   "/>
    <s v="10mL        "/>
    <s v="100/Pk  "/>
    <s v="SARST"/>
    <s v="60.610.023"/>
    <n v="1"/>
    <n v="1"/>
    <n v="0"/>
    <n v="1"/>
    <n v="0"/>
    <n v="0"/>
    <x v="8"/>
    <m/>
  </r>
  <r>
    <s v="4265295"/>
    <s v="Scissor Mayo Dissecting Curved"/>
    <s v="9&quot;          "/>
    <s v="Ea      "/>
    <s v="MISDFK"/>
    <s v="90-1690"/>
    <n v="1"/>
    <n v="1"/>
    <n v="0"/>
    <n v="0"/>
    <n v="0"/>
    <n v="1"/>
    <x v="1"/>
    <m/>
  </r>
  <r>
    <s v="1201565"/>
    <s v="Needle Mnplr Eltrd Teca Orange"/>
    <s v="28gx37mm    "/>
    <s v="48/Bx   "/>
    <s v="OXFIN"/>
    <s v="902-DMF37-S"/>
    <n v="1"/>
    <n v="1"/>
    <n v="0"/>
    <n v="0"/>
    <n v="0"/>
    <n v="1"/>
    <x v="1"/>
    <m/>
  </r>
  <r>
    <s v="4179190"/>
    <s v="Needle Spinal Whitacre        "/>
    <s v="22GX3.5     "/>
    <s v="10/BX   "/>
    <s v="BD"/>
    <s v="405010"/>
    <n v="1"/>
    <n v="10"/>
    <n v="0"/>
    <n v="1"/>
    <n v="0"/>
    <n v="0"/>
    <x v="7"/>
    <m/>
  </r>
  <r>
    <s v="1247270"/>
    <s v="Dressing X-Span Tubular       "/>
    <s v="30yd Sz8    "/>
    <s v="Ea      "/>
    <s v="ALBWAL"/>
    <s v="828"/>
    <n v="1"/>
    <n v="1"/>
    <n v="0"/>
    <n v="0"/>
    <n v="0"/>
    <n v="1"/>
    <x v="1"/>
    <m/>
  </r>
  <r>
    <s v="1268056"/>
    <s v="Aloetouch Glove PF Ntrl Exm NS"/>
    <s v="XL Grn      "/>
    <s v="50/Bx   "/>
    <s v="MEDLIN"/>
    <s v="MDS195187"/>
    <n v="1"/>
    <n v="5"/>
    <n v="0"/>
    <n v="1"/>
    <n v="0"/>
    <n v="0"/>
    <x v="5"/>
    <m/>
  </r>
  <r>
    <s v="5820596"/>
    <s v="Blade Tongue 6&quot; Senior Strl   "/>
    <s v="Senior      "/>
    <s v="100/Bx  "/>
    <s v="ALLEG"/>
    <s v="C1560-006"/>
    <n v="1"/>
    <n v="2"/>
    <n v="0"/>
    <n v="1"/>
    <n v="0"/>
    <n v="0"/>
    <x v="0"/>
    <m/>
  </r>
  <r>
    <s v="1021525"/>
    <s v="Binder Premium 4 Panel        "/>
    <s v="XXXL        "/>
    <s v="EA      "/>
    <s v="SMTNEP"/>
    <s v="79-89260"/>
    <n v="1"/>
    <n v="24"/>
    <n v="0"/>
    <n v="0"/>
    <n v="1"/>
    <n v="0"/>
    <x v="1"/>
    <m/>
  </r>
  <r>
    <s v="8434881"/>
    <s v="Chemomax Cont w/Slidind Lid   "/>
    <s v="Yellow 18Gal"/>
    <s v="5/Ca    "/>
    <s v="CARDKN"/>
    <s v="8939PG2"/>
    <n v="1"/>
    <n v="1"/>
    <n v="1"/>
    <n v="0"/>
    <n v="0"/>
    <n v="0"/>
    <x v="7"/>
    <m/>
  </r>
  <r>
    <s v="1175861"/>
    <s v="Mic-Key Tube Gastro 2.5cm     "/>
    <s v="20FR        "/>
    <s v="Ea      "/>
    <s v="AVAMED"/>
    <s v="0120-20-2.5"/>
    <n v="1"/>
    <n v="2"/>
    <n v="0"/>
    <n v="0"/>
    <n v="1"/>
    <n v="0"/>
    <x v="1"/>
    <m/>
  </r>
  <r>
    <s v="1068827"/>
    <s v="Eartips for Ear Wash System   "/>
    <s v="            "/>
    <s v="25/Bx   "/>
    <s v="WELCH"/>
    <s v="29360"/>
    <n v="1"/>
    <n v="4"/>
    <n v="0"/>
    <n v="1"/>
    <n v="0"/>
    <n v="0"/>
    <x v="7"/>
    <m/>
  </r>
  <r>
    <s v="1024037"/>
    <s v="AC-T WBC Lyse 5Diff           "/>
    <s v="1L          "/>
    <s v="EA      "/>
    <s v="SKFDIA"/>
    <s v="8547170"/>
    <n v="1"/>
    <n v="1"/>
    <n v="0"/>
    <n v="1"/>
    <n v="0"/>
    <n v="0"/>
    <x v="7"/>
    <m/>
  </r>
  <r>
    <s v="1115112"/>
    <s v="Scale Clinical Stand-On       "/>
    <s v="w/Hand Rails"/>
    <s v="Ea      "/>
    <s v="PELSTA"/>
    <s v="1100KL"/>
    <n v="1"/>
    <n v="1"/>
    <n v="0"/>
    <n v="1"/>
    <n v="0"/>
    <n v="0"/>
    <x v="7"/>
    <m/>
  </r>
  <r>
    <s v="6787736"/>
    <s v="Aloetouch Ice PF Nitrile Glove"/>
    <s v="Small       "/>
    <s v="200/Bx  "/>
    <s v="MEDLIN"/>
    <s v="MDS195284"/>
    <n v="1"/>
    <n v="4"/>
    <n v="1"/>
    <n v="0"/>
    <n v="0"/>
    <n v="0"/>
    <x v="7"/>
    <m/>
  </r>
  <r>
    <s v="9023302"/>
    <s v="RUBBERBAND,BRITES,ALLIANC     "/>
    <s v="            "/>
    <s v="1/PK    "/>
    <s v="ODEPOT"/>
    <s v="287730"/>
    <n v="1"/>
    <n v="1"/>
    <n v="0"/>
    <n v="0"/>
    <n v="0"/>
    <n v="1"/>
    <x v="3"/>
    <m/>
  </r>
  <r>
    <s v="2327099"/>
    <s v="Elastic Woven Wrap 2&quot;         "/>
    <s v="2&quot;X5Yd      "/>
    <s v="12/BX   "/>
    <s v="CRAPRO"/>
    <s v="235212"/>
    <n v="1"/>
    <n v="1"/>
    <n v="0"/>
    <n v="0"/>
    <n v="1"/>
    <n v="0"/>
    <x v="1"/>
    <m/>
  </r>
  <r>
    <s v="7771977"/>
    <s v="Dressing Tegaderm IV Advanced "/>
    <s v="4&quot;x6-1/8&quot;   "/>
    <s v="100/Ca  "/>
    <s v="3MMED"/>
    <s v="1689"/>
    <n v="1"/>
    <n v="1"/>
    <n v="0"/>
    <n v="0"/>
    <n v="1"/>
    <n v="0"/>
    <x v="1"/>
    <m/>
  </r>
  <r>
    <s v="7776047"/>
    <s v="Durapore Surgical Tape        "/>
    <s v="1/2&quot;x10yd   "/>
    <s v="24rl/Bx "/>
    <s v="3MMED"/>
    <s v="1538-0"/>
    <n v="1"/>
    <n v="1"/>
    <n v="0"/>
    <n v="1"/>
    <n v="0"/>
    <n v="0"/>
    <x v="7"/>
    <m/>
  </r>
  <r>
    <s v="1088901"/>
    <s v="Belt Abdominal Transducer     "/>
    <s v="2-3/8&quot;x48&quot;  "/>
    <s v="100/Ca  "/>
    <s v="CARDKN"/>
    <s v="40000007-"/>
    <n v="1"/>
    <n v="1"/>
    <n v="1"/>
    <n v="0"/>
    <n v="0"/>
    <n v="0"/>
    <x v="7"/>
    <m/>
  </r>
  <r>
    <s v="9530407"/>
    <s v="Lister Bandage Scissors       "/>
    <s v="            "/>
    <s v="Ea      "/>
    <s v="MILTEX"/>
    <s v="V95-550"/>
    <n v="1"/>
    <n v="6"/>
    <n v="0"/>
    <n v="1"/>
    <n v="0"/>
    <n v="0"/>
    <x v="7"/>
    <m/>
  </r>
  <r>
    <s v="6544199"/>
    <s v="Suture Surg Plain Gut Bge P3  "/>
    <s v="4-0 18&quot;     "/>
    <s v="12/Bx   "/>
    <s v="ETHICO"/>
    <s v="1644G"/>
    <n v="1"/>
    <n v="5"/>
    <n v="1"/>
    <n v="0"/>
    <n v="0"/>
    <n v="0"/>
    <x v="7"/>
    <m/>
  </r>
  <r>
    <s v="1217554"/>
    <s v="Filter A-Prefilter            "/>
    <s v="f/System 1E "/>
    <s v="Ea      "/>
    <s v="VESTAL"/>
    <s v="A1501E"/>
    <n v="1"/>
    <n v="1"/>
    <n v="0"/>
    <n v="0"/>
    <n v="1"/>
    <n v="0"/>
    <x v="1"/>
    <m/>
  </r>
  <r>
    <s v="9880146"/>
    <s v="Instant Cold Pk Large         "/>
    <s v="6x9&quot;        "/>
    <s v="16/Ca   "/>
    <s v="ALLEG"/>
    <s v="11440-900"/>
    <n v="1"/>
    <n v="1"/>
    <n v="0"/>
    <n v="1"/>
    <n v="0"/>
    <n v="0"/>
    <x v="0"/>
    <m/>
  </r>
  <r>
    <s v="9532499"/>
    <s v="Needle Holder CrileWood       "/>
    <s v="7&quot;          "/>
    <s v="Ea      "/>
    <s v="MILTEX"/>
    <s v="8-51"/>
    <n v="1"/>
    <n v="4"/>
    <n v="0"/>
    <n v="0"/>
    <n v="0"/>
    <n v="1"/>
    <x v="1"/>
    <m/>
  </r>
  <r>
    <s v="7279534"/>
    <s v="Aquasonic Gel Ultrasound 8.5oz"/>
    <s v="Clear       "/>
    <s v="12/Bx   "/>
    <s v="PARKER"/>
    <s v="03-08"/>
    <n v="1"/>
    <n v="2"/>
    <n v="1"/>
    <n v="0"/>
    <n v="0"/>
    <n v="0"/>
    <x v="7"/>
    <m/>
  </r>
  <r>
    <s v="5824551"/>
    <s v="Protexis Neoprene Glove PF    "/>
    <s v="Sz 7.5 Brown"/>
    <s v="50/Bx   "/>
    <s v="ALLEG"/>
    <s v="2D73DP75"/>
    <n v="1"/>
    <n v="1"/>
    <n v="0"/>
    <n v="1"/>
    <n v="0"/>
    <n v="0"/>
    <x v="7"/>
    <m/>
  </r>
  <r>
    <s v="1225522"/>
    <s v="Container Urine Brown 24-Hour "/>
    <s v="            "/>
    <s v="Ea      "/>
    <s v="TROY"/>
    <s v="14375248"/>
    <n v="1"/>
    <n v="10"/>
    <n v="0"/>
    <n v="1"/>
    <n v="0"/>
    <n v="0"/>
    <x v="7"/>
    <m/>
  </r>
  <r>
    <s v="8575134"/>
    <s v="Urethral Catheterization Tray "/>
    <s v="            "/>
    <s v="20/Ca   "/>
    <s v="WELCON"/>
    <s v="7301"/>
    <n v="1"/>
    <n v="1"/>
    <n v="0"/>
    <n v="0"/>
    <n v="1"/>
    <n v="0"/>
    <x v="1"/>
    <m/>
  </r>
  <r>
    <s v="6546277"/>
    <s v="Suture Surg Gut Chrom Bge Sh  "/>
    <s v="2-0 27&quot;     "/>
    <s v="36/Bx   "/>
    <s v="ETHICO"/>
    <s v="G123H"/>
    <n v="1"/>
    <n v="2"/>
    <n v="0"/>
    <n v="1"/>
    <n v="0"/>
    <n v="0"/>
    <x v="7"/>
    <m/>
  </r>
  <r>
    <s v="1191646"/>
    <s v="Electrode Ground 100cm        "/>
    <s v="Disposable  "/>
    <s v="15/Pk   "/>
    <s v="SOMTEC"/>
    <s v="71410-M/1"/>
    <n v="1"/>
    <n v="1"/>
    <n v="0"/>
    <n v="0"/>
    <n v="0"/>
    <n v="1"/>
    <x v="1"/>
    <m/>
  </r>
  <r>
    <s v="1291216"/>
    <s v="IV Valve Clearlink            "/>
    <s v="0.25mL      "/>
    <s v="Ea      "/>
    <s v="TRAVOL"/>
    <s v="2N8399"/>
    <n v="1"/>
    <n v="200"/>
    <n v="0"/>
    <n v="1"/>
    <n v="0"/>
    <n v="0"/>
    <x v="7"/>
    <m/>
  </r>
  <r>
    <s v="4937889"/>
    <s v="Happy Feet Foot Towel 3pl     "/>
    <s v="WHITE       "/>
    <s v="500/CA  "/>
    <s v="CROSSC"/>
    <s v="WTXFP"/>
    <n v="1"/>
    <n v="1"/>
    <n v="0"/>
    <n v="1"/>
    <n v="0"/>
    <n v="0"/>
    <x v="7"/>
    <m/>
  </r>
  <r>
    <s v="5550128"/>
    <s v="Bandage Elastic Beige         "/>
    <s v="3&quot;x5yds     "/>
    <s v="10/Bx   "/>
    <s v="SMINEP"/>
    <s v="1037033"/>
    <n v="1"/>
    <n v="5"/>
    <n v="0"/>
    <n v="1"/>
    <n v="0"/>
    <n v="0"/>
    <x v="8"/>
    <m/>
  </r>
  <r>
    <s v="8044308"/>
    <s v="Finger Splint Plastalume      "/>
    <s v="5/8&quot;W       "/>
    <s v="48/Kt   "/>
    <s v="SMTNEP"/>
    <s v="79-73211"/>
    <n v="1"/>
    <n v="1"/>
    <n v="0"/>
    <n v="0"/>
    <n v="1"/>
    <n v="0"/>
    <x v="1"/>
    <m/>
  </r>
  <r>
    <s v="5550129"/>
    <s v="Bandage Elastic Beige         "/>
    <s v="4&quot;x5 yds    "/>
    <s v="10/Bx   "/>
    <s v="SMINEP"/>
    <s v="1037043"/>
    <n v="1"/>
    <n v="10"/>
    <n v="0"/>
    <n v="1"/>
    <n v="0"/>
    <n v="0"/>
    <x v="7"/>
    <m/>
  </r>
  <r>
    <s v="2757456"/>
    <s v="Minispike IV Additive Dispense"/>
    <s v="Pin         "/>
    <s v="50/Ca   "/>
    <s v="MCGAW"/>
    <s v="412012"/>
    <n v="1"/>
    <n v="6"/>
    <n v="0"/>
    <n v="1"/>
    <n v="0"/>
    <n v="0"/>
    <x v="7"/>
    <m/>
  </r>
  <r>
    <s v="3150033"/>
    <s v="Surguard3 Safety Needle       "/>
    <s v="20gx1       "/>
    <s v="100/Bx  "/>
    <s v="TERUMO"/>
    <s v="SG3-2025"/>
    <n v="1"/>
    <n v="9"/>
    <n v="1"/>
    <n v="0"/>
    <n v="0"/>
    <n v="0"/>
    <x v="7"/>
    <m/>
  </r>
  <r>
    <s v="7116803"/>
    <s v="Coolspot II w/Floorstand      "/>
    <s v="3 Parts     "/>
    <s v="Ea      "/>
    <s v="BURTON"/>
    <s v="CS316FL"/>
    <n v="1"/>
    <n v="1"/>
    <n v="0"/>
    <n v="0"/>
    <n v="0"/>
    <n v="1"/>
    <x v="1"/>
    <m/>
  </r>
  <r>
    <s v="1292447"/>
    <s v="Booklet Lprscpc Hernia Repair "/>
    <s v="Spanish     "/>
    <s v="Ea      "/>
    <s v="KRAMES"/>
    <s v="12158"/>
    <n v="1"/>
    <n v="10"/>
    <n v="0"/>
    <n v="0"/>
    <n v="1"/>
    <n v="0"/>
    <x v="1"/>
    <m/>
  </r>
  <r>
    <s v="3289837"/>
    <s v="Thermometer Hi/lo Ref.        "/>
    <s v="            "/>
    <s v="Ea      "/>
    <s v="FISHER"/>
    <s v="150778D"/>
    <n v="1"/>
    <n v="2"/>
    <n v="0"/>
    <n v="1"/>
    <n v="0"/>
    <n v="0"/>
    <x v="7"/>
    <m/>
  </r>
  <r>
    <s v="6156210"/>
    <s v="Gripper Plus Saf Needl w/o Y  "/>
    <s v="20Gx1&quot;      "/>
    <s v="12/Bx   "/>
    <s v="SIMPOR"/>
    <s v="21-2762-24"/>
    <n v="1"/>
    <n v="4"/>
    <n v="0"/>
    <n v="1"/>
    <n v="0"/>
    <n v="0"/>
    <x v="7"/>
    <m/>
  </r>
  <r>
    <s v="8760506"/>
    <s v="Warm Pack Instant Gel         "/>
    <s v="6X6         "/>
    <s v="36/Ca   "/>
    <s v="MEDLIN"/>
    <s v="MDS139007"/>
    <n v="1"/>
    <n v="1"/>
    <n v="0"/>
    <n v="0"/>
    <n v="1"/>
    <n v="0"/>
    <x v="1"/>
    <m/>
  </r>
  <r>
    <s v="1114687"/>
    <s v="Label:Do Not Refrigerate 500Rl"/>
    <s v="1-5/8&quot;x3/8&quot; "/>
    <s v="1000/Pk "/>
    <s v="HEALOG"/>
    <s v="2098"/>
    <n v="1"/>
    <n v="1"/>
    <n v="0"/>
    <n v="0"/>
    <n v="1"/>
    <n v="0"/>
    <x v="1"/>
    <m/>
  </r>
  <r>
    <s v="1080812"/>
    <s v="Tube False Bottom Threaded NS "/>
    <s v="5ml         "/>
    <s v="10x100  "/>
    <s v="SARST"/>
    <s v="60.611.310"/>
    <n v="1"/>
    <n v="1"/>
    <n v="0"/>
    <n v="0"/>
    <n v="1"/>
    <n v="0"/>
    <x v="1"/>
    <m/>
  </r>
  <r>
    <s v="1012248"/>
    <s v="Aquaflex Ultrasound Gel       "/>
    <s v="Pads        "/>
    <s v="6/Bx    "/>
    <s v="PARKER"/>
    <s v="04-02"/>
    <n v="1"/>
    <n v="1"/>
    <n v="1"/>
    <n v="0"/>
    <n v="0"/>
    <n v="0"/>
    <x v="7"/>
    <m/>
  </r>
  <r>
    <s v="6548686"/>
    <s v="Suture Ethilon Nyl Mono Gr P1 "/>
    <s v="5-0 18&quot;     "/>
    <s v="12/Bx   "/>
    <s v="ETHICO"/>
    <s v="G695G"/>
    <n v="1"/>
    <n v="2"/>
    <n v="1"/>
    <n v="0"/>
    <n v="0"/>
    <n v="0"/>
    <x v="7"/>
    <m/>
  </r>
  <r>
    <s v="6220022"/>
    <s v="MaxION Winged Maxi Pad Super  "/>
    <s v="w/Silver    "/>
    <s v="10/Pk   "/>
    <s v="MAXHYG"/>
    <s v="1-231210-1"/>
    <n v="1"/>
    <n v="12"/>
    <n v="0"/>
    <n v="1"/>
    <n v="0"/>
    <n v="0"/>
    <x v="7"/>
    <m/>
  </r>
  <r>
    <s v="2882289"/>
    <s v="Liner Medi-Vac Crd W/ Pat T   "/>
    <s v="1500CC      "/>
    <s v="50/Ca   "/>
    <s v="ALLEG"/>
    <s v="65651-926K"/>
    <n v="1"/>
    <n v="1"/>
    <n v="0"/>
    <n v="0"/>
    <n v="1"/>
    <n v="0"/>
    <x v="1"/>
    <m/>
  </r>
  <r>
    <s v="5823083"/>
    <s v="Blade Tongue Wood Adlt Indv NS"/>
    <s v="6&quot;          "/>
    <s v="500/Bx  "/>
    <s v="ALLEG"/>
    <s v="C1565-006"/>
    <n v="1"/>
    <n v="1"/>
    <n v="0"/>
    <n v="1"/>
    <n v="0"/>
    <n v="0"/>
    <x v="7"/>
    <m/>
  </r>
  <r>
    <s v="1183927"/>
    <s v="Paper Table Crepe 18&quot;x125'Roll"/>
    <s v="White       "/>
    <s v="12/Ca   "/>
    <s v="GREBAY"/>
    <s v="42529"/>
    <n v="1"/>
    <n v="3"/>
    <n v="0"/>
    <n v="1"/>
    <n v="0"/>
    <n v="0"/>
    <x v="7"/>
    <m/>
  </r>
  <r>
    <s v="1534801"/>
    <s v="PFR95 Respirator Mask         "/>
    <s v="Small       "/>
    <s v="35/Bx   "/>
    <s v="OMHALY"/>
    <s v="46827"/>
    <n v="1"/>
    <n v="1"/>
    <n v="1"/>
    <n v="0"/>
    <n v="0"/>
    <n v="0"/>
    <x v="7"/>
    <m/>
  </r>
  <r>
    <s v="3720567"/>
    <s v="Theraband Exercise Hvy Green  "/>
    <s v="50 yds      "/>
    <s v="Ea      "/>
    <s v="DEROYA"/>
    <s v="1504-50"/>
    <n v="1"/>
    <n v="3"/>
    <n v="0"/>
    <n v="1"/>
    <n v="0"/>
    <n v="0"/>
    <x v="7"/>
    <m/>
  </r>
  <r>
    <s v="1240384"/>
    <s v="Vial Total Fix Fecal Collect  "/>
    <s v="30mL        "/>
    <s v="100/Ca  "/>
    <s v="WAVE"/>
    <s v="2807-05"/>
    <n v="1"/>
    <n v="1"/>
    <n v="0"/>
    <n v="0"/>
    <n v="0"/>
    <n v="1"/>
    <x v="1"/>
    <m/>
  </r>
  <r>
    <s v="2881243"/>
    <s v="Bandage Self Close Elast LF St"/>
    <s v="6&quot;x5.8yd    "/>
    <s v="36/Ca   "/>
    <s v="ALLEG"/>
    <s v="23593-16LF"/>
    <n v="1"/>
    <n v="1"/>
    <n v="0"/>
    <n v="1"/>
    <n v="0"/>
    <n v="0"/>
    <x v="7"/>
    <m/>
  </r>
  <r>
    <s v="5200044"/>
    <s v="Stethoscope Disposable Yel    "/>
    <s v="22&quot;         "/>
    <s v="Ea      "/>
    <s v="GF"/>
    <s v="722Y"/>
    <n v="1"/>
    <n v="4"/>
    <n v="0"/>
    <n v="0"/>
    <n v="1"/>
    <n v="0"/>
    <x v="1"/>
    <m/>
  </r>
  <r>
    <s v="7987801"/>
    <s v="Binder Abdominal 12&quot;          "/>
    <s v="XXL         "/>
    <s v="Ea      "/>
    <s v="SMTNEP"/>
    <s v="79-89329"/>
    <n v="1"/>
    <n v="24"/>
    <n v="0"/>
    <n v="0"/>
    <n v="1"/>
    <n v="0"/>
    <x v="1"/>
    <m/>
  </r>
  <r>
    <s v="6545033"/>
    <s v="Umbilical Tape Cotton         "/>
    <s v="1/8&quot;x30&quot;    "/>
    <s v="24/Bx   "/>
    <s v="ETHICO"/>
    <s v="U11T"/>
    <n v="1"/>
    <n v="1"/>
    <n v="0"/>
    <n v="0"/>
    <n v="1"/>
    <n v="0"/>
    <x v="1"/>
    <m/>
  </r>
  <r>
    <s v="6785384"/>
    <s v="Radius Loop Electrode         "/>
    <s v="1x1cm       "/>
    <s v="5/Pk    "/>
    <s v="COOPSR"/>
    <s v="R2010"/>
    <n v="1"/>
    <n v="1"/>
    <n v="0"/>
    <n v="0"/>
    <n v="1"/>
    <n v="0"/>
    <x v="7"/>
    <m/>
  </r>
  <r>
    <s v="9870313"/>
    <s v="Spinal Needles                "/>
    <s v="22gx3-1/2&quot;  "/>
    <s v="25/Bx   "/>
    <s v="BD"/>
    <s v="405181"/>
    <n v="1"/>
    <n v="2"/>
    <n v="1"/>
    <n v="0"/>
    <n v="0"/>
    <n v="0"/>
    <x v="5"/>
    <m/>
  </r>
  <r>
    <s v="1003799"/>
    <s v="Splinter Forcep 3.5&quot;          "/>
    <s v="Standard    "/>
    <s v="Ea      "/>
    <s v="JINSTR"/>
    <s v="100-3799"/>
    <n v="1"/>
    <n v="5"/>
    <n v="1"/>
    <n v="0"/>
    <n v="0"/>
    <n v="0"/>
    <x v="7"/>
    <m/>
  </r>
  <r>
    <s v="1210352"/>
    <s v="Tourniquet LF Rolled LF Blue  "/>
    <s v="1x18&quot;       "/>
    <s v="1200/Ca "/>
    <s v="TRILAB"/>
    <s v="10004"/>
    <n v="1"/>
    <n v="1"/>
    <n v="0"/>
    <n v="0"/>
    <n v="1"/>
    <n v="0"/>
    <x v="1"/>
    <m/>
  </r>
  <r>
    <s v="6053028"/>
    <s v="Applicator Cotton Tip Ster    "/>
    <s v="6&quot;          "/>
    <s v="10x200  "/>
    <s v="RITMED"/>
    <s v="56800"/>
    <n v="1"/>
    <n v="1"/>
    <n v="0"/>
    <n v="0"/>
    <n v="1"/>
    <n v="0"/>
    <x v="1"/>
    <m/>
  </r>
  <r>
    <s v="1364476"/>
    <s v="Dressing Foam Hydrofera Ready "/>
    <s v="4x5&quot; Blue   "/>
    <s v="10/Bx   "/>
    <s v="HYDROF"/>
    <s v="HBRS4520"/>
    <n v="1"/>
    <n v="1"/>
    <n v="0"/>
    <n v="0"/>
    <n v="1"/>
    <n v="0"/>
    <x v="1"/>
    <m/>
  </r>
  <r>
    <s v="1284465"/>
    <s v="Gauze Dermacea Sterile        "/>
    <s v="4&quot;x4.1yd    "/>
    <s v="Ea      "/>
    <s v="CARDKN"/>
    <s v="441105"/>
    <n v="1"/>
    <n v="96"/>
    <n v="0"/>
    <n v="1"/>
    <n v="0"/>
    <n v="0"/>
    <x v="7"/>
    <m/>
  </r>
  <r>
    <s v="1202250"/>
    <s v="Packing Nasal AbsorbENT Strl  "/>
    <s v="8x1.5x2cm   "/>
    <s v="10/Pk   "/>
    <s v="MICRMD"/>
    <s v="RH-7404-10"/>
    <n v="1"/>
    <n v="2"/>
    <n v="0"/>
    <n v="0"/>
    <n v="0"/>
    <n v="1"/>
    <x v="1"/>
    <m/>
  </r>
  <r>
    <s v="1760012"/>
    <s v="Kit Acu-Punch Disp 3mm        "/>
    <s v="            "/>
    <s v="Ea      "/>
    <s v="ACUDE"/>
    <s v="PK320"/>
    <n v="1"/>
    <n v="8"/>
    <n v="1"/>
    <n v="0"/>
    <n v="0"/>
    <n v="0"/>
    <x v="7"/>
    <m/>
  </r>
  <r>
    <s v="5550500"/>
    <s v="Cassettes STNX - Sterrad      "/>
    <s v="            "/>
    <s v="Ea      "/>
    <s v="J&amp;JAS"/>
    <s v="10133"/>
    <n v="1"/>
    <n v="10"/>
    <n v="0"/>
    <n v="1"/>
    <n v="0"/>
    <n v="0"/>
    <x v="7"/>
    <m/>
  </r>
  <r>
    <s v="5824700"/>
    <s v="Coveralls Elast Cuff&amp;Ankle Wht"/>
    <s v="XL          "/>
    <s v="24/Ca   "/>
    <s v="ALLEG"/>
    <s v="2201CV"/>
    <n v="1"/>
    <n v="1"/>
    <n v="1"/>
    <n v="0"/>
    <n v="0"/>
    <n v="0"/>
    <x v="7"/>
    <m/>
  </r>
  <r>
    <s v="1910021"/>
    <s v="Surgilube Foilpac             "/>
    <s v="5gm         "/>
    <s v="144/Bx  "/>
    <s v="HRPHAR"/>
    <s v="281020545"/>
    <n v="1"/>
    <n v="3"/>
    <n v="0"/>
    <n v="1"/>
    <n v="0"/>
    <n v="0"/>
    <x v="7"/>
    <m/>
  </r>
  <r>
    <s v="5668482"/>
    <s v="Kleenspec Otoscope Specula    "/>
    <s v="5mm         "/>
    <s v="500/Bx  "/>
    <s v="WELCH"/>
    <s v="52135"/>
    <n v="1"/>
    <n v="1"/>
    <n v="0"/>
    <n v="1"/>
    <n v="0"/>
    <n v="0"/>
    <x v="7"/>
    <m/>
  </r>
  <r>
    <s v="6541939"/>
    <s v="Suture Prolene Mono Blu PS2   "/>
    <s v="5-0 18&quot;     "/>
    <s v="12/Bx   "/>
    <s v="ETHICO"/>
    <s v="8686G"/>
    <n v="1"/>
    <n v="6"/>
    <n v="0"/>
    <n v="1"/>
    <n v="0"/>
    <n v="0"/>
    <x v="7"/>
    <m/>
  </r>
  <r>
    <s v="1201435"/>
    <s v="Endure Mild Moisturizing Soap "/>
    <s v="540mL       "/>
    <s v="12/Ca   "/>
    <s v="HUNMED"/>
    <s v="6018854"/>
    <n v="1"/>
    <n v="1"/>
    <n v="1"/>
    <n v="0"/>
    <n v="0"/>
    <n v="0"/>
    <x v="7"/>
    <m/>
  </r>
  <r>
    <s v="2882073"/>
    <s v="Protexis PI Classic Glove PF  "/>
    <s v="Sz 8 Cream  "/>
    <s v="50/Bx   "/>
    <s v="ALLEG"/>
    <s v="2D72PL80X"/>
    <n v="1"/>
    <n v="1"/>
    <n v="0"/>
    <n v="1"/>
    <n v="0"/>
    <n v="0"/>
    <x v="7"/>
    <m/>
  </r>
  <r>
    <s v="1140151"/>
    <s v="Abdominal Binder 12&quot;-55&quot;      "/>
    <s v="Unisize     "/>
    <s v="Ea      "/>
    <s v="TROY"/>
    <s v="8144720"/>
    <n v="1"/>
    <n v="3"/>
    <n v="0"/>
    <n v="1"/>
    <n v="0"/>
    <n v="0"/>
    <x v="8"/>
    <m/>
  </r>
  <r>
    <s v="6028242"/>
    <s v="Applicator Wood, Cotton Tip   "/>
    <s v="6&quot;          "/>
    <s v="2000/Ca "/>
    <s v="HARDWO"/>
    <s v="25-806 10WC"/>
    <n v="1"/>
    <n v="1"/>
    <n v="1"/>
    <n v="0"/>
    <n v="0"/>
    <n v="0"/>
    <x v="7"/>
    <m/>
  </r>
  <r>
    <s v="1263909"/>
    <s v="Beverage Glucose Tol FrPunch  "/>
    <s v="100gm       "/>
    <s v="6/Pk    "/>
    <s v="AZESCI"/>
    <s v="10-FP-100"/>
    <n v="1"/>
    <n v="1"/>
    <n v="0"/>
    <n v="1"/>
    <n v="0"/>
    <n v="0"/>
    <x v="7"/>
    <m/>
  </r>
  <r>
    <s v="6542000"/>
    <s v="Suture Pds Ii Mono Ud P3      "/>
    <s v="5-0 18&quot;     "/>
    <s v="12/Bx   "/>
    <s v="ETHICO"/>
    <s v="Z493G"/>
    <n v="1"/>
    <n v="3"/>
    <n v="0"/>
    <n v="1"/>
    <n v="0"/>
    <n v="0"/>
    <x v="7"/>
    <m/>
  </r>
  <r>
    <s v="9531395"/>
    <s v="Tip-It Instrument Guards      "/>
    <s v="Red         "/>
    <s v="50/Pk   "/>
    <s v="MILTEX"/>
    <s v="3-2504"/>
    <n v="1"/>
    <n v="20"/>
    <n v="0"/>
    <n v="1"/>
    <n v="0"/>
    <n v="0"/>
    <x v="7"/>
    <m/>
  </r>
  <r>
    <s v="2883024"/>
    <s v="Container Specimen Pp Lf Ns   "/>
    <s v="4oz         "/>
    <s v="25/Pk   "/>
    <s v="ALLEG"/>
    <s v="C8827-14"/>
    <n v="1"/>
    <n v="1"/>
    <n v="1"/>
    <n v="0"/>
    <n v="0"/>
    <n v="0"/>
    <x v="7"/>
    <m/>
  </r>
  <r>
    <s v="1206949"/>
    <s v="Bandage SpandaGrip LF Beige  F"/>
    <s v="4&quot;x11Yd     "/>
    <s v="Ea      "/>
    <s v="MEDI-T"/>
    <s v="SAG13144"/>
    <n v="1"/>
    <n v="2"/>
    <n v="0"/>
    <n v="0"/>
    <n v="1"/>
    <n v="0"/>
    <x v="1"/>
    <m/>
  </r>
  <r>
    <s v="1225579"/>
    <s v="Dressing X-Span Tubular Gauze "/>
    <s v="Size 2      "/>
    <s v="1Rl/Bx  "/>
    <s v="ALBWAL"/>
    <s v="822"/>
    <n v="1"/>
    <n v="1"/>
    <n v="0"/>
    <n v="0"/>
    <n v="1"/>
    <n v="0"/>
    <x v="1"/>
    <m/>
  </r>
  <r>
    <s v="1314605"/>
    <s v="Dressing Burn&amp;Wound PluroGel  "/>
    <s v="4x4&quot; 50G    "/>
    <s v="Ea      "/>
    <s v="MEDLIN"/>
    <s v="PGL050H"/>
    <n v="1"/>
    <n v="1"/>
    <n v="0"/>
    <n v="0"/>
    <n v="0"/>
    <n v="1"/>
    <x v="1"/>
    <m/>
  </r>
  <r>
    <s v="1245767"/>
    <s v="Soap Endure Sensitive Skin    "/>
    <s v="            "/>
    <s v="6/Ca    "/>
    <s v="HUNMED"/>
    <s v="6000063"/>
    <n v="1"/>
    <n v="1"/>
    <n v="1"/>
    <n v="0"/>
    <n v="0"/>
    <n v="0"/>
    <x v="0"/>
    <m/>
  </r>
  <r>
    <s v="1009284"/>
    <s v="Monsels Solution OB/GYN 8ml   "/>
    <s v="            "/>
    <s v="12/Bx   "/>
    <s v="PREMED"/>
    <s v="9045055"/>
    <n v="1"/>
    <n v="2"/>
    <n v="0"/>
    <n v="1"/>
    <n v="0"/>
    <n v="0"/>
    <x v="0"/>
    <m/>
  </r>
  <r>
    <s v="1238252"/>
    <s v="Wright-Glemsa Kit Stain       "/>
    <s v="f/Stainer   "/>
    <s v="Ea      "/>
    <s v="HARDIA"/>
    <s v="HP1SK"/>
    <n v="1"/>
    <n v="5"/>
    <n v="1"/>
    <n v="0"/>
    <n v="0"/>
    <n v="0"/>
    <x v="7"/>
    <m/>
  </r>
  <r>
    <s v="1225314"/>
    <s v="Cup Hot Drinking Ppr Solo Disp"/>
    <s v="12oz Maroon "/>
    <s v="300/Pk  "/>
    <s v="ODEPOT"/>
    <s v="875652"/>
    <n v="1"/>
    <n v="1"/>
    <n v="0"/>
    <n v="0"/>
    <n v="0"/>
    <n v="1"/>
    <x v="3"/>
    <m/>
  </r>
  <r>
    <s v="5137227"/>
    <s v="Air Release Valve             "/>
    <s v="            "/>
    <s v="Each    "/>
    <s v="WELCH"/>
    <s v="5087-01"/>
    <n v="1"/>
    <n v="10"/>
    <n v="0"/>
    <n v="1"/>
    <n v="0"/>
    <n v="0"/>
    <x v="7"/>
    <m/>
  </r>
  <r>
    <s v="1359122"/>
    <s v="Control Advnce qUAntify MiniPk"/>
    <s v="2x12mL      "/>
    <s v="Ea      "/>
    <s v="HEMATR"/>
    <s v="12007029"/>
    <n v="1"/>
    <n v="1"/>
    <n v="0"/>
    <n v="0"/>
    <n v="0"/>
    <n v="1"/>
    <x v="1"/>
    <m/>
  </r>
  <r>
    <s v="1125679"/>
    <s v="Lubricating Jelly 3gm Packet  "/>
    <s v="3gm Sterile "/>
    <s v="144/Bx  "/>
    <s v="ULTSEA"/>
    <s v="300335100014"/>
    <n v="1"/>
    <n v="1"/>
    <n v="0"/>
    <n v="1"/>
    <n v="0"/>
    <n v="0"/>
    <x v="7"/>
    <m/>
  </r>
  <r>
    <s v="8409384"/>
    <s v="Jackson Tracheal Tube S/s     "/>
    <s v="            "/>
    <s v="EA      "/>
    <s v="PREMED"/>
    <s v="1034315"/>
    <n v="1"/>
    <n v="2"/>
    <n v="0"/>
    <n v="0"/>
    <n v="0"/>
    <n v="1"/>
    <x v="1"/>
    <m/>
  </r>
  <r>
    <s v="6901420"/>
    <s v="Betadine Solution             "/>
    <s v="10%         "/>
    <s v="50/Ca   "/>
    <s v="EMEHEA"/>
    <s v="BSOL05"/>
    <n v="1"/>
    <n v="2"/>
    <n v="0"/>
    <n v="1"/>
    <n v="0"/>
    <n v="0"/>
    <x v="7"/>
    <m/>
  </r>
  <r>
    <s v="6104642"/>
    <s v="Charger f/Portable Denlite    "/>
    <s v="            "/>
    <s v="Ea      "/>
    <s v="WELCH"/>
    <s v="74180"/>
    <n v="1"/>
    <n v="1"/>
    <n v="0"/>
    <n v="0"/>
    <n v="1"/>
    <n v="0"/>
    <x v="1"/>
    <m/>
  </r>
  <r>
    <s v="1048588"/>
    <s v="Sponge Premium Non-Sterile    "/>
    <s v="2&quot;x2&quot; 12ply "/>
    <s v="200/Pk  "/>
    <s v="DUKALD"/>
    <s v="1048588"/>
    <n v="1"/>
    <n v="40"/>
    <n v="0"/>
    <n v="1"/>
    <n v="0"/>
    <n v="0"/>
    <x v="7"/>
    <m/>
  </r>
  <r>
    <s v="3728066"/>
    <s v="Finger Splint STAX            "/>
    <s v="Sz 3        "/>
    <s v="Ea      "/>
    <s v="DEROYA"/>
    <s v="9121-03"/>
    <n v="1"/>
    <n v="12"/>
    <n v="0"/>
    <n v="1"/>
    <n v="0"/>
    <n v="0"/>
    <x v="7"/>
    <m/>
  </r>
  <r>
    <s v="2763538"/>
    <s v="Scale-Floor Dial              "/>
    <s v="            "/>
    <s v="Ea      "/>
    <s v="SECA"/>
    <s v="7501319003"/>
    <n v="1"/>
    <n v="2"/>
    <n v="0"/>
    <n v="0"/>
    <n v="0"/>
    <n v="1"/>
    <x v="1"/>
    <m/>
  </r>
  <r>
    <s v="2880528"/>
    <s v="Lab Jkt Hplgth SMS Fldrst Purp"/>
    <s v="2XL         "/>
    <s v="10/Pk   "/>
    <s v="ALLEG"/>
    <s v="C3630PP2XL"/>
    <n v="1"/>
    <n v="1"/>
    <n v="0"/>
    <n v="1"/>
    <n v="0"/>
    <n v="0"/>
    <x v="8"/>
    <m/>
  </r>
  <r>
    <s v="3677687"/>
    <s v="Sticker Toy Story             "/>
    <s v="2.5x2.5     "/>
    <s v="100/Rl  "/>
    <s v="SHERMN"/>
    <s v="PS443"/>
    <n v="1"/>
    <n v="1"/>
    <n v="0"/>
    <n v="1"/>
    <n v="0"/>
    <n v="0"/>
    <x v="7"/>
    <m/>
  </r>
  <r>
    <s v="1188082"/>
    <s v="Barcode Reader f/DCA/Clinitek "/>
    <s v="Analyzer    "/>
    <s v="Ea      "/>
    <s v="AMES"/>
    <s v="6502880"/>
    <n v="1"/>
    <n v="1"/>
    <n v="0"/>
    <n v="0"/>
    <n v="1"/>
    <n v="0"/>
    <x v="1"/>
    <m/>
  </r>
  <r>
    <s v="8310309"/>
    <s v="Tissue Facial Premium         "/>
    <s v="8x8.4&quot;      "/>
    <s v="100/Bx  "/>
    <s v="MEDLIN"/>
    <s v="NON245277"/>
    <n v="1"/>
    <n v="8"/>
    <n v="1"/>
    <n v="0"/>
    <n v="0"/>
    <n v="0"/>
    <x v="7"/>
    <m/>
  </r>
  <r>
    <s v="9856621"/>
    <s v="Electrodes For Lifepak        "/>
    <s v="Child       "/>
    <s v="Ea      "/>
    <s v="OPTINT"/>
    <s v="11101-000016"/>
    <n v="1"/>
    <n v="4"/>
    <n v="0"/>
    <n v="1"/>
    <n v="0"/>
    <n v="0"/>
    <x v="7"/>
    <m/>
  </r>
  <r>
    <s v="1228084"/>
    <s v="Booklet Educational GERD 16Pg "/>
    <s v="7x10&quot;       "/>
    <s v="Ea      "/>
    <s v="KRAMES"/>
    <s v="11983"/>
    <n v="1"/>
    <n v="35"/>
    <n v="0"/>
    <n v="0"/>
    <n v="1"/>
    <n v="0"/>
    <x v="1"/>
    <m/>
  </r>
  <r>
    <s v="1064541"/>
    <s v="Spur II Pedibag Mask Manual   "/>
    <s v="Neo/Inf/Tod "/>
    <s v="6/Ca    "/>
    <s v="AMBU"/>
    <s v="530614000"/>
    <n v="1"/>
    <n v="1"/>
    <n v="0"/>
    <n v="0"/>
    <n v="1"/>
    <n v="0"/>
    <x v="1"/>
    <m/>
  </r>
  <r>
    <s v="8310296"/>
    <s v="Gauze Sponge 4&quot;x4&quot; 12Ply 2's  "/>
    <s v="Sterile     "/>
    <s v="50/Bx   "/>
    <s v="MEDLIN"/>
    <s v="NON21424"/>
    <n v="1"/>
    <n v="10"/>
    <n v="0"/>
    <n v="1"/>
    <n v="0"/>
    <n v="0"/>
    <x v="7"/>
    <m/>
  </r>
  <r>
    <s v="2882083"/>
    <s v="Protexis Neoprene Glove PF    "/>
    <s v="Sz 8 Brown  "/>
    <s v="50/Bx   "/>
    <s v="ALLEG"/>
    <s v="2D73DP80"/>
    <n v="1"/>
    <n v="1"/>
    <n v="1"/>
    <n v="0"/>
    <n v="0"/>
    <n v="0"/>
    <x v="7"/>
    <m/>
  </r>
  <r>
    <s v="8880877"/>
    <s v="Splint Wrist Left             "/>
    <s v="Small       "/>
    <s v="Ea      "/>
    <s v="MEDLIN"/>
    <s v="ORT19400LS"/>
    <n v="1"/>
    <n v="1"/>
    <n v="0"/>
    <n v="0"/>
    <n v="1"/>
    <n v="0"/>
    <x v="1"/>
    <m/>
  </r>
  <r>
    <s v="6669104"/>
    <s v="Specimen Container For Or     "/>
    <s v="Sterile     "/>
    <s v="100/Ca  "/>
    <s v="CARDKN"/>
    <s v="2600SA"/>
    <n v="1"/>
    <n v="1"/>
    <n v="0"/>
    <n v="0"/>
    <n v="1"/>
    <n v="0"/>
    <x v="1"/>
    <m/>
  </r>
  <r>
    <s v="1248355"/>
    <s v="Splint Metacarpal Padded      "/>
    <s v="Right Medium"/>
    <s v="Ea      "/>
    <s v="DEROYA"/>
    <s v="9148-02"/>
    <n v="1"/>
    <n v="5"/>
    <n v="0"/>
    <n v="0"/>
    <n v="0"/>
    <n v="1"/>
    <x v="1"/>
    <m/>
  </r>
  <r>
    <s v="5550527"/>
    <s v="Chemical Indicator Strip      "/>
    <s v="Sterrad     "/>
    <s v="250/Bx  "/>
    <s v="J&amp;JAS"/>
    <s v="14100"/>
    <n v="1"/>
    <n v="1"/>
    <n v="0"/>
    <n v="1"/>
    <n v="0"/>
    <n v="0"/>
    <x v="7"/>
    <m/>
  </r>
  <r>
    <s v="1130171"/>
    <s v="Tape Measure Disposable       "/>
    <s v="72&quot;         "/>
    <s v="500/Ca  "/>
    <s v="MEDLIN"/>
    <s v="NON171333"/>
    <n v="1"/>
    <n v="1"/>
    <n v="0"/>
    <n v="1"/>
    <n v="0"/>
    <n v="0"/>
    <x v="7"/>
    <m/>
  </r>
  <r>
    <s v="1069589"/>
    <s v="Amby Bag Single Patient Use   "/>
    <s v="2 Pediatric "/>
    <s v="12/Ca   "/>
    <s v="AMBU"/>
    <s v="530213000"/>
    <n v="1"/>
    <n v="1"/>
    <n v="0"/>
    <n v="0"/>
    <n v="1"/>
    <n v="0"/>
    <x v="1"/>
    <m/>
  </r>
  <r>
    <s v="1046301"/>
    <s v="Medi-Trace 855 Electrodes Foam"/>
    <s v="            "/>
    <s v="600/Ca  "/>
    <s v="CARDKN"/>
    <s v="22855-"/>
    <n v="1"/>
    <n v="1"/>
    <n v="0"/>
    <n v="1"/>
    <n v="0"/>
    <n v="0"/>
    <x v="8"/>
    <m/>
  </r>
  <r>
    <s v="9534381"/>
    <s v="Rongeur Friedman 5&quot;           "/>
    <s v="            "/>
    <s v="Ea      "/>
    <s v="MILTEX"/>
    <s v="22-494"/>
    <n v="1"/>
    <n v="1"/>
    <n v="0"/>
    <n v="0"/>
    <n v="0"/>
    <n v="1"/>
    <x v="1"/>
    <m/>
  </r>
  <r>
    <s v="4593636"/>
    <s v="Suretemp Plus Oral Probe      "/>
    <s v="4' Cord     "/>
    <s v="Ea      "/>
    <s v="WELCH"/>
    <s v="02893-000"/>
    <n v="1"/>
    <n v="1"/>
    <n v="0"/>
    <n v="1"/>
    <n v="0"/>
    <n v="0"/>
    <x v="7"/>
    <m/>
  </r>
  <r>
    <s v="1267899"/>
    <s v="FitGuard Glove Exam Nitrile XL"/>
    <s v="Custom      "/>
    <s v="230/Bx  "/>
    <s v="MEDLIN"/>
    <s v="FG2504"/>
    <n v="1"/>
    <n v="1"/>
    <n v="1"/>
    <n v="0"/>
    <n v="0"/>
    <n v="0"/>
    <x v="7"/>
    <m/>
  </r>
  <r>
    <s v="9451756"/>
    <s v="Bag Safelock Chemo White      "/>
    <s v="12X15       "/>
    <s v="250/Ca  "/>
    <s v="CARDKN"/>
    <s v="CT0500"/>
    <n v="1"/>
    <n v="1"/>
    <n v="0"/>
    <n v="1"/>
    <n v="0"/>
    <n v="0"/>
    <x v="7"/>
    <m/>
  </r>
  <r>
    <s v="7775068"/>
    <s v="Reston Self-Adhering Foam Pad "/>
    <s v="Medium Supp "/>
    <s v="10/Pkg  "/>
    <s v="3MMED"/>
    <s v="1560M"/>
    <n v="1"/>
    <n v="1"/>
    <n v="1"/>
    <n v="0"/>
    <n v="0"/>
    <n v="0"/>
    <x v="7"/>
    <m/>
  </r>
  <r>
    <s v="9870769"/>
    <s v="Plastic Bactec Plus Aerob/F   "/>
    <s v="Bottle      "/>
    <s v="50/Pk   "/>
    <s v="B-DMIC"/>
    <s v="442023"/>
    <n v="1"/>
    <n v="1"/>
    <n v="0"/>
    <n v="0"/>
    <n v="1"/>
    <n v="0"/>
    <x v="1"/>
    <m/>
  </r>
  <r>
    <s v="9878945"/>
    <s v="Cannula Vial Access Inter     "/>
    <s v="            "/>
    <s v="100/Bx  "/>
    <s v="BD"/>
    <s v="303367"/>
    <n v="1"/>
    <n v="2"/>
    <n v="0"/>
    <n v="1"/>
    <n v="0"/>
    <n v="0"/>
    <x v="7"/>
    <m/>
  </r>
  <r>
    <s v="8681734"/>
    <s v="Bacti Drop KOH 10%            "/>
    <s v="            "/>
    <s v="50/PK   "/>
    <s v="REMEL"/>
    <s v="R21524"/>
    <n v="1"/>
    <n v="1"/>
    <n v="0"/>
    <n v="0"/>
    <n v="0"/>
    <n v="1"/>
    <x v="3"/>
    <m/>
  </r>
  <r>
    <s v="9877095"/>
    <s v="Spinal Needle Yale            "/>
    <s v="22gax1-1/2&quot; "/>
    <s v="25/Bx   "/>
    <s v="BD"/>
    <s v="405161"/>
    <n v="1"/>
    <n v="1"/>
    <n v="0"/>
    <n v="1"/>
    <n v="0"/>
    <n v="0"/>
    <x v="7"/>
    <m/>
  </r>
  <r>
    <s v="1044030"/>
    <s v="Adson Forcep w/Platform 1x2   "/>
    <s v="3-1/2&quot;      "/>
    <s v="Ea      "/>
    <s v="MISDFK"/>
    <s v="50-3049"/>
    <n v="1"/>
    <n v="10"/>
    <n v="0"/>
    <n v="0"/>
    <n v="1"/>
    <n v="0"/>
    <x v="1"/>
    <m/>
  </r>
  <r>
    <s v="1141616"/>
    <s v="Bowl N/S Large 32-oz          "/>
    <s v="            "/>
    <s v="250/Ca  "/>
    <s v="MEDLIN"/>
    <s v="DYND50350"/>
    <n v="1"/>
    <n v="1"/>
    <n v="0"/>
    <n v="1"/>
    <n v="0"/>
    <n v="0"/>
    <x v="8"/>
    <m/>
  </r>
  <r>
    <s v="6543367"/>
    <s v="Suture Pds Ii Mono Ud P3      "/>
    <s v="4-0 18&quot;     "/>
    <s v="12/Bx   "/>
    <s v="ETHICO"/>
    <s v="Z494G"/>
    <n v="1"/>
    <n v="10"/>
    <n v="0"/>
    <n v="1"/>
    <n v="0"/>
    <n v="0"/>
    <x v="7"/>
    <m/>
  </r>
  <r>
    <s v="7774516"/>
    <s v="Benzoin Tincture Steri-Strip  "/>
    <s v=".66ml/vl    "/>
    <s v="40/Bx   "/>
    <s v="3MMED"/>
    <s v="C1544"/>
    <n v="1"/>
    <n v="1"/>
    <n v="0"/>
    <n v="1"/>
    <n v="0"/>
    <n v="0"/>
    <x v="7"/>
    <m/>
  </r>
  <r>
    <s v="1137782"/>
    <s v="Applicator Cotton Tip Sterile "/>
    <s v="6&quot;          "/>
    <s v="1000/Ca "/>
    <s v="DEROYA"/>
    <s v="30-351"/>
    <n v="1"/>
    <n v="1"/>
    <n v="0"/>
    <n v="0"/>
    <n v="1"/>
    <n v="0"/>
    <x v="1"/>
    <m/>
  </r>
  <r>
    <s v="7772083"/>
    <s v="Coban Wrap Self Adhere        "/>
    <s v="1&quot;          "/>
    <s v="5/Pk    "/>
    <s v="3MMED"/>
    <s v="1581"/>
    <n v="1"/>
    <n v="1"/>
    <n v="1"/>
    <n v="0"/>
    <n v="0"/>
    <n v="0"/>
    <x v="0"/>
    <m/>
  </r>
  <r>
    <s v="9870559"/>
    <s v="Bandage Ace Elastic N/S       "/>
    <s v="2&quot;X5Yd      "/>
    <s v="10/Bx   "/>
    <s v="3MCONH"/>
    <s v="207430"/>
    <n v="1"/>
    <n v="3"/>
    <n v="0"/>
    <n v="1"/>
    <n v="0"/>
    <n v="0"/>
    <x v="7"/>
    <m/>
  </r>
  <r>
    <s v="1254018"/>
    <s v="Set Admin IntgrClvDrpChmbrFltr"/>
    <s v="30&quot;         "/>
    <s v="50/Ca   "/>
    <s v="ICU"/>
    <s v="CH3128"/>
    <n v="1"/>
    <n v="2"/>
    <n v="1"/>
    <n v="0"/>
    <n v="0"/>
    <n v="0"/>
    <x v="7"/>
    <m/>
  </r>
  <r>
    <s v="1132500"/>
    <s v="Needle Huber Plus Safety Set  "/>
    <s v="w/o Y 20gx1 "/>
    <s v="25/Ca   "/>
    <s v="BARDAC"/>
    <s v="012001"/>
    <n v="1"/>
    <n v="2"/>
    <n v="1"/>
    <n v="0"/>
    <n v="0"/>
    <n v="0"/>
    <x v="7"/>
    <m/>
  </r>
  <r>
    <s v="1259534"/>
    <s v="Cup Plastic Translucent Dspsbl"/>
    <s v="9oz         "/>
    <s v="100/Pk  "/>
    <s v="ABALIN"/>
    <s v="DCC-Y9"/>
    <n v="1"/>
    <n v="6"/>
    <n v="1"/>
    <n v="0"/>
    <n v="0"/>
    <n v="0"/>
    <x v="7"/>
    <m/>
  </r>
  <r>
    <s v="5820005"/>
    <s v="Cotton Tip Applicator Lf Ns 6&quot;"/>
    <s v="6&quot;          "/>
    <s v="100/Pk  "/>
    <s v="ALLEG"/>
    <s v="C15055-600"/>
    <n v="1"/>
    <n v="2"/>
    <n v="1"/>
    <n v="0"/>
    <n v="0"/>
    <n v="0"/>
    <x v="7"/>
    <m/>
  </r>
  <r>
    <s v="6665324"/>
    <s v="ChemoPlus Gowns Blue          "/>
    <s v="XLarge      "/>
    <s v="30/Ca   "/>
    <s v="CARDKN"/>
    <s v="CT5101"/>
    <n v="1"/>
    <n v="1"/>
    <n v="0"/>
    <n v="1"/>
    <n v="0"/>
    <n v="0"/>
    <x v="7"/>
    <m/>
  </r>
  <r>
    <s v="1161075"/>
    <s v="Forcep Splinter Fine SS       "/>
    <s v="4.5&quot;        "/>
    <s v="12/Bx   "/>
    <s v="MEDLIN"/>
    <s v="MDS10724"/>
    <n v="1"/>
    <n v="2"/>
    <n v="0"/>
    <n v="0"/>
    <n v="0"/>
    <n v="1"/>
    <x v="1"/>
    <m/>
  </r>
  <r>
    <s v="1280491"/>
    <s v="Isopropyl Alcohol             "/>
    <s v="70%         "/>
    <s v="4oz/Ea  "/>
    <s v="HYDROX"/>
    <s v="I0020"/>
    <n v="1"/>
    <n v="30"/>
    <n v="0"/>
    <n v="1"/>
    <n v="0"/>
    <n v="0"/>
    <x v="7"/>
    <m/>
  </r>
  <r>
    <s v="5666353"/>
    <s v="Episcope Head Only            "/>
    <s v="            "/>
    <s v="each    "/>
    <s v="WELCH"/>
    <s v="47300"/>
    <n v="1"/>
    <n v="2"/>
    <n v="0"/>
    <n v="0"/>
    <n v="0"/>
    <n v="1"/>
    <x v="1"/>
    <m/>
  </r>
  <r>
    <s v="5824550"/>
    <s v="Protexis Neoprene Glove PF    "/>
    <s v="Sz 6 Brown  "/>
    <s v="50/Bx   "/>
    <s v="ALLEG"/>
    <s v="2D73DP60"/>
    <n v="1"/>
    <n v="1"/>
    <n v="0"/>
    <n v="1"/>
    <n v="0"/>
    <n v="0"/>
    <x v="7"/>
    <m/>
  </r>
  <r>
    <s v="1530114"/>
    <s v="Splint Baseball Padded Alum   "/>
    <s v="Medium 4.5&quot; "/>
    <s v="Ea      "/>
    <s v="SMTNEP"/>
    <s v="79-72095"/>
    <n v="1"/>
    <n v="12"/>
    <n v="0"/>
    <n v="1"/>
    <n v="0"/>
    <n v="0"/>
    <x v="7"/>
    <m/>
  </r>
  <r>
    <s v="8880994"/>
    <s v="Splint Metacarpal Left        "/>
    <s v="Medium      "/>
    <s v="Ea      "/>
    <s v="MEDLIN"/>
    <s v="ORT33200LM"/>
    <n v="1"/>
    <n v="5"/>
    <n v="0"/>
    <n v="0"/>
    <n v="1"/>
    <n v="0"/>
    <x v="1"/>
    <m/>
  </r>
  <r>
    <s v="1161561"/>
    <s v="Hydrogen Peroxide 3% USP      "/>
    <s v="1-oz        "/>
    <s v="200/Ca  "/>
    <s v="MEDLIN"/>
    <s v="APLL1013"/>
    <n v="1"/>
    <n v="1"/>
    <n v="0"/>
    <n v="0"/>
    <n v="1"/>
    <n v="0"/>
    <x v="1"/>
    <m/>
  </r>
  <r>
    <s v="1147143"/>
    <s v="Denniston Dilator Pratt Set   "/>
    <s v="Plastic     "/>
    <s v="5/St    "/>
    <s v="MEDGYN"/>
    <s v="030890"/>
    <n v="1"/>
    <n v="2"/>
    <n v="0"/>
    <n v="0"/>
    <n v="1"/>
    <n v="0"/>
    <x v="1"/>
    <m/>
  </r>
  <r>
    <s v="1210665"/>
    <s v="Label Shared Specimen Adhesive"/>
    <s v="Fl Pink     "/>
    <s v="1000/Rl "/>
    <s v="TIMED"/>
    <s v="59704084"/>
    <n v="1"/>
    <n v="1"/>
    <n v="0"/>
    <n v="0"/>
    <n v="1"/>
    <n v="0"/>
    <x v="1"/>
    <m/>
  </r>
  <r>
    <s v="6545192"/>
    <s v="Suture Pds Ii Mono Ud PS2     "/>
    <s v="4-0 18&quot;     "/>
    <s v="12/Bx   "/>
    <s v="ETHICO"/>
    <s v="Z496G"/>
    <n v="1"/>
    <n v="6"/>
    <n v="1"/>
    <n v="0"/>
    <n v="0"/>
    <n v="0"/>
    <x v="7"/>
    <m/>
  </r>
  <r>
    <s v="1292448"/>
    <s v="Booklet Educational GERD 16Pg "/>
    <s v="Spanish     "/>
    <s v="Ea      "/>
    <s v="KRAMES"/>
    <s v="12079"/>
    <n v="1"/>
    <n v="25"/>
    <n v="0"/>
    <n v="0"/>
    <n v="1"/>
    <n v="0"/>
    <x v="1"/>
    <m/>
  </r>
  <r>
    <s v="8549625"/>
    <s v="Catheter Foley Securement &amp;   "/>
    <s v="Tricot      "/>
    <s v="25/Bx   "/>
    <s v="BARDBI"/>
    <s v="FOL0102"/>
    <n v="1"/>
    <n v="2"/>
    <n v="0"/>
    <n v="1"/>
    <n v="0"/>
    <n v="0"/>
    <x v="7"/>
    <m/>
  </r>
  <r>
    <s v="1290588"/>
    <s v="Electrode Needle Concentric   "/>
    <s v="30G         "/>
    <s v="25/Pk   "/>
    <s v="AMBU"/>
    <s v="74025-30/25"/>
    <n v="1"/>
    <n v="1"/>
    <n v="0"/>
    <n v="0"/>
    <n v="0"/>
    <n v="1"/>
    <x v="1"/>
    <m/>
  </r>
  <r>
    <s v="1011724"/>
    <s v="Mucous Spec Trap Sterile      "/>
    <s v="40cc        "/>
    <s v="24/Bx   "/>
    <s v="BUSSE"/>
    <s v="406"/>
    <n v="1"/>
    <n v="1"/>
    <n v="0"/>
    <n v="1"/>
    <n v="0"/>
    <n v="0"/>
    <x v="8"/>
    <m/>
  </r>
  <r>
    <s v="8230174"/>
    <s v="Bag Labguard Biohazard        "/>
    <s v="12X15       "/>
    <s v="25/Bg   "/>
    <s v="MINGRI"/>
    <s v="SBL2X1215B"/>
    <n v="1"/>
    <n v="4"/>
    <n v="0"/>
    <n v="1"/>
    <n v="0"/>
    <n v="0"/>
    <x v="7"/>
    <m/>
  </r>
  <r>
    <s v="6980289"/>
    <s v="Stapler Appose 35 Wide        "/>
    <s v="            "/>
    <s v="Ea      "/>
    <s v="KENDAL"/>
    <s v="8886803712"/>
    <n v="1"/>
    <n v="1"/>
    <n v="1"/>
    <n v="0"/>
    <n v="0"/>
    <n v="0"/>
    <x v="7"/>
    <m/>
  </r>
  <r>
    <s v="1206171"/>
    <s v="Splint Metacarpal Padded      "/>
    <s v="Lft-med     "/>
    <s v="Ea      "/>
    <s v="SMTNEP"/>
    <s v="79-72205"/>
    <n v="1"/>
    <n v="5"/>
    <n v="0"/>
    <n v="1"/>
    <n v="0"/>
    <n v="0"/>
    <x v="7"/>
    <m/>
  </r>
  <r>
    <s v="8903497"/>
    <s v="Underpad Simplicity 23x24&quot;    "/>
    <s v="Mod         "/>
    <s v="10/Bg   "/>
    <s v="CARDKN"/>
    <s v="7136"/>
    <n v="1"/>
    <n v="2"/>
    <n v="1"/>
    <n v="0"/>
    <n v="0"/>
    <n v="0"/>
    <x v="7"/>
    <m/>
  </r>
  <r>
    <s v="4746653"/>
    <s v="Quantify Cntrl Bilevel Minipak"/>
    <s v="12ml        "/>
    <s v="2/Bx    "/>
    <s v="HEMATR"/>
    <s v="975X"/>
    <n v="1"/>
    <n v="2"/>
    <n v="0"/>
    <n v="0"/>
    <n v="0"/>
    <n v="1"/>
    <x v="1"/>
    <m/>
  </r>
  <r>
    <s v="1130474"/>
    <s v="Liner Plastic f/Pitcher       "/>
    <s v="Inside      "/>
    <s v="500/Ca  "/>
    <s v="MEDLIN"/>
    <s v="DYND80528"/>
    <n v="1"/>
    <n v="1"/>
    <n v="0"/>
    <n v="0"/>
    <n v="1"/>
    <n v="0"/>
    <x v="1"/>
    <m/>
  </r>
  <r>
    <s v="1173596"/>
    <s v="Strap Patient Restraint       "/>
    <s v="Armboard    "/>
    <s v="Ea      "/>
    <s v="SOMTEC"/>
    <s v="PR-4000"/>
    <n v="1"/>
    <n v="6"/>
    <n v="0"/>
    <n v="0"/>
    <n v="0"/>
    <n v="1"/>
    <x v="1"/>
    <m/>
  </r>
  <r>
    <s v="1220983"/>
    <s v="Stopcock 3way Ultra           "/>
    <s v="            "/>
    <s v="50/Ca   "/>
    <s v="SIMPOR"/>
    <s v="MX231-1L"/>
    <n v="1"/>
    <n v="2"/>
    <n v="1"/>
    <n v="0"/>
    <n v="0"/>
    <n v="0"/>
    <x v="7"/>
    <m/>
  </r>
  <r>
    <s v="6544648"/>
    <s v="Suture Pds Ii Mono Vio PS2    "/>
    <s v="4-0 18&quot;     "/>
    <s v="12/Bx   "/>
    <s v="ETHICO"/>
    <s v="Z513G"/>
    <n v="1"/>
    <n v="3"/>
    <n v="0"/>
    <n v="1"/>
    <n v="0"/>
    <n v="0"/>
    <x v="7"/>
    <m/>
  </r>
  <r>
    <s v="9041148"/>
    <s v="Battery Energizer Max&quot;AA&quot;     "/>
    <s v="            "/>
    <s v="36/Pk   "/>
    <s v="ODEPOT"/>
    <s v="344352"/>
    <n v="1"/>
    <n v="1"/>
    <n v="0"/>
    <n v="0"/>
    <n v="0"/>
    <n v="1"/>
    <x v="3"/>
    <m/>
  </r>
  <r>
    <s v="5550505"/>
    <s v="Sterrad NX Cassette Collection"/>
    <s v="Box         "/>
    <s v="Ea      "/>
    <s v="J&amp;JAS"/>
    <s v="10306"/>
    <n v="1"/>
    <n v="2"/>
    <n v="1"/>
    <n v="0"/>
    <n v="0"/>
    <n v="0"/>
    <x v="7"/>
    <m/>
  </r>
  <r>
    <s v="1364477"/>
    <s v="Dressing Foam Hydrofera Ready "/>
    <s v="2.5&quot; Blue   "/>
    <s v="10/Bx   "/>
    <s v="HYDROF"/>
    <s v="HBRS2520"/>
    <n v="1"/>
    <n v="1"/>
    <n v="0"/>
    <n v="0"/>
    <n v="1"/>
    <n v="0"/>
    <x v="1"/>
    <m/>
  </r>
  <r>
    <s v="1152935"/>
    <s v="Premier Urostomy Pouch        "/>
    <s v="1-1/2&quot;      "/>
    <s v="5/Bx    "/>
    <s v="HOLLIS"/>
    <s v="8478"/>
    <n v="1"/>
    <n v="2"/>
    <n v="0"/>
    <n v="0"/>
    <n v="1"/>
    <n v="0"/>
    <x v="1"/>
    <m/>
  </r>
  <r>
    <s v="1533542"/>
    <s v="Pediatric Aerosol Mask        "/>
    <s v="Short       "/>
    <s v="Ea      "/>
    <s v="VYAIRE"/>
    <s v="001261"/>
    <n v="1"/>
    <n v="50"/>
    <n v="0"/>
    <n v="1"/>
    <n v="0"/>
    <n v="0"/>
    <x v="7"/>
    <m/>
  </r>
  <r>
    <s v="1138142"/>
    <s v="Clave Vial Multi-Dose         "/>
    <s v="            "/>
    <s v="50/Ca   "/>
    <s v="ICU"/>
    <s v="CH-70"/>
    <n v="1"/>
    <n v="2"/>
    <n v="0"/>
    <n v="1"/>
    <n v="0"/>
    <n v="0"/>
    <x v="7"/>
    <m/>
  </r>
  <r>
    <s v="5440438"/>
    <s v="Lancet Readylance Blue        "/>
    <s v="23gx1.8mm   "/>
    <s v="100/Bx  "/>
    <s v="MEDCOR"/>
    <s v="805"/>
    <n v="1"/>
    <n v="1"/>
    <n v="1"/>
    <n v="0"/>
    <n v="0"/>
    <n v="0"/>
    <x v="7"/>
    <m/>
  </r>
  <r>
    <s v="8950046"/>
    <s v="Stopcock 3way Ultra Male LL   "/>
    <s v="Non DEHP    "/>
    <s v="Ea      "/>
    <s v="SIMPOR"/>
    <s v="MX2311L"/>
    <n v="1"/>
    <n v="100"/>
    <n v="0"/>
    <n v="1"/>
    <n v="0"/>
    <n v="0"/>
    <x v="7"/>
    <m/>
  </r>
  <r>
    <s v="2972867"/>
    <s v="Remove Skin Stapler           "/>
    <s v="Kit         "/>
    <s v="12/Bx   "/>
    <s v="KENDAL"/>
    <s v="150462"/>
    <n v="1"/>
    <n v="1"/>
    <n v="0"/>
    <n v="1"/>
    <n v="0"/>
    <n v="0"/>
    <x v="7"/>
    <m/>
  </r>
  <r>
    <s v="5550364"/>
    <s v="Disk BioPatch Protective w/CHG"/>
    <s v="1&quot; 7mm      "/>
    <s v="10/Bx   "/>
    <s v="ETHICO"/>
    <s v="4152"/>
    <n v="1"/>
    <n v="12"/>
    <n v="0"/>
    <n v="1"/>
    <n v="0"/>
    <n v="0"/>
    <x v="7"/>
    <m/>
  </r>
  <r>
    <s v="7193623"/>
    <s v="Battery Alkaline              "/>
    <s v="AA          "/>
    <s v="24/Pk   "/>
    <s v="EVEREN"/>
    <s v="EN91"/>
    <n v="1"/>
    <n v="1"/>
    <n v="0"/>
    <n v="1"/>
    <n v="0"/>
    <n v="0"/>
    <x v="7"/>
    <m/>
  </r>
  <r>
    <s v="9854399"/>
    <s v="Duraclear Face Mask Disposable"/>
    <s v="Medium Adult"/>
    <s v="Ea      "/>
    <s v="AMBU"/>
    <s v="000252055"/>
    <n v="1"/>
    <n v="50"/>
    <n v="0"/>
    <n v="1"/>
    <n v="0"/>
    <n v="0"/>
    <x v="7"/>
    <m/>
  </r>
  <r>
    <s v="2417840"/>
    <s v="Syringes w/Blunt Cannula      "/>
    <s v="10ml        "/>
    <s v="100/Bx  "/>
    <s v="BD"/>
    <s v="303348"/>
    <n v="1"/>
    <n v="2"/>
    <n v="0"/>
    <n v="1"/>
    <n v="0"/>
    <n v="0"/>
    <x v="7"/>
    <m/>
  </r>
  <r>
    <s v="3785445"/>
    <s v="Lister Bandage Scissors SS    "/>
    <s v="8&quot;          "/>
    <s v="Ea      "/>
    <s v="CHANBY"/>
    <s v="CH 145DR"/>
    <n v="1"/>
    <n v="4"/>
    <n v="1"/>
    <n v="0"/>
    <n v="0"/>
    <n v="0"/>
    <x v="7"/>
    <m/>
  </r>
  <r>
    <s v="7770569"/>
    <s v="Wrap Coban LF Brights Pk HT   "/>
    <s v="1.5&quot;x5Yd    "/>
    <s v="48/Ca   "/>
    <s v="3MMED"/>
    <s v="20815C"/>
    <n v="1"/>
    <n v="1"/>
    <n v="0"/>
    <n v="1"/>
    <n v="0"/>
    <n v="0"/>
    <x v="7"/>
    <m/>
  </r>
  <r>
    <s v="6542081"/>
    <s v="Suture Pds Ii Mono Ud FS2     "/>
    <s v="3-0 27&quot;     "/>
    <s v="36/Bx   "/>
    <s v="ETHICO"/>
    <s v="Z423H"/>
    <n v="1"/>
    <n v="1"/>
    <n v="0"/>
    <n v="1"/>
    <n v="0"/>
    <n v="0"/>
    <x v="7"/>
    <m/>
  </r>
  <r>
    <s v="6662504"/>
    <s v="Chemo Spill Kit               "/>
    <s v="            "/>
    <s v="4/CA    "/>
    <s v="CARDKN"/>
    <s v="CT4004"/>
    <n v="1"/>
    <n v="1"/>
    <n v="1"/>
    <n v="0"/>
    <n v="0"/>
    <n v="0"/>
    <x v="7"/>
    <m/>
  </r>
  <r>
    <s v="9083300"/>
    <s v="Gelfoam Sponges Sz12-7mm      "/>
    <s v="1545        "/>
    <s v="12/Bx   "/>
    <s v="PFIINJ"/>
    <s v="00009031508"/>
    <n v="1"/>
    <n v="2"/>
    <n v="1"/>
    <n v="0"/>
    <n v="0"/>
    <n v="0"/>
    <x v="7"/>
    <m/>
  </r>
  <r>
    <s v="6126944"/>
    <s v="Label Sterilization Red       "/>
    <s v="w/Ster Date "/>
    <s v="12rl/Ca "/>
    <s v="3MMED"/>
    <s v="1269R"/>
    <n v="1"/>
    <n v="1"/>
    <n v="0"/>
    <n v="1"/>
    <n v="0"/>
    <n v="0"/>
    <x v="8"/>
    <m/>
  </r>
  <r>
    <s v="2882410"/>
    <s v="Drape Three Quarter Sterile   "/>
    <s v="52x76       "/>
    <s v="20/Ca   "/>
    <s v="ALLEG"/>
    <s v="9349"/>
    <n v="1"/>
    <n v="6"/>
    <n v="0"/>
    <n v="1"/>
    <n v="0"/>
    <n v="0"/>
    <x v="7"/>
    <m/>
  </r>
  <r>
    <s v="1237772"/>
    <s v="Kit Para Pak Stool            "/>
    <s v="            "/>
    <s v="36/Ca   "/>
    <s v="WAVE"/>
    <s v="89117"/>
    <n v="1"/>
    <n v="1"/>
    <n v="0"/>
    <n v="0"/>
    <n v="0"/>
    <n v="1"/>
    <x v="1"/>
    <m/>
  </r>
  <r>
    <s v="1245344"/>
    <s v="Bactec Lytic 10/Anaerobic     "/>
    <s v="            "/>
    <s v="50/Pk   "/>
    <s v="B-DMIC"/>
    <s v="442021"/>
    <n v="1"/>
    <n v="1"/>
    <n v="0"/>
    <n v="0"/>
    <n v="0"/>
    <n v="1"/>
    <x v="1"/>
    <m/>
  </r>
  <r>
    <s v="9880120"/>
    <s v="Sponge Woven Gauze LF St 8Ply "/>
    <s v="4x4&quot; 2/pk   "/>
    <s v="50 Pk/Bx"/>
    <s v="ALLEG"/>
    <s v="C-SG44082E"/>
    <n v="1"/>
    <n v="4"/>
    <n v="1"/>
    <n v="0"/>
    <n v="0"/>
    <n v="0"/>
    <x v="7"/>
    <m/>
  </r>
  <r>
    <s v="2880577"/>
    <s v="Lbcoat Kn Lgth Fldrst Teal Dsp"/>
    <s v="L           "/>
    <s v="10/Pk   "/>
    <s v="ALLEG"/>
    <s v="C3660TEL"/>
    <n v="1"/>
    <n v="11"/>
    <n v="1"/>
    <n v="0"/>
    <n v="0"/>
    <n v="0"/>
    <x v="7"/>
    <m/>
  </r>
  <r>
    <s v="3293017"/>
    <s v="Accomodator Insole Pair       "/>
    <s v="M12-13      "/>
    <s v="Ea      "/>
    <s v="ALIMED"/>
    <s v="6817"/>
    <n v="1"/>
    <n v="20"/>
    <n v="0"/>
    <n v="0"/>
    <n v="1"/>
    <n v="0"/>
    <x v="1"/>
    <m/>
  </r>
  <r>
    <s v="3372704"/>
    <s v="Safety Shield Earloop         "/>
    <s v="25/BX       "/>
    <s v="4BX/Ca  "/>
    <s v="OMHALY"/>
    <s v="62116"/>
    <n v="1"/>
    <n v="1"/>
    <n v="1"/>
    <n v="0"/>
    <n v="0"/>
    <n v="0"/>
    <x v="7"/>
    <m/>
  </r>
  <r>
    <s v="4100069"/>
    <s v="Dressing Change Kit f/ PICC   "/>
    <s v="            "/>
    <s v="30/Ca   "/>
    <s v="BARDAC"/>
    <s v="PICK0116"/>
    <n v="1"/>
    <n v="1"/>
    <n v="0"/>
    <n v="0"/>
    <n v="0"/>
    <n v="1"/>
    <x v="1"/>
    <m/>
  </r>
  <r>
    <s v="1213008"/>
    <s v="Protocol Frmln Container 10%  "/>
    <s v="10mL Green  "/>
    <s v="100/Ca  "/>
    <s v="FISHER"/>
    <s v="23032059"/>
    <n v="1"/>
    <n v="1"/>
    <n v="0"/>
    <n v="0"/>
    <n v="0"/>
    <n v="1"/>
    <x v="1"/>
    <m/>
  </r>
  <r>
    <s v="1063166"/>
    <s v="Eye Shield Laser-Aid          "/>
    <s v="Disposable  "/>
    <s v="24Pr/Bx "/>
    <s v="FEND"/>
    <s v="31-8300"/>
    <n v="1"/>
    <n v="1"/>
    <n v="1"/>
    <n v="0"/>
    <n v="0"/>
    <n v="0"/>
    <x v="5"/>
    <m/>
  </r>
  <r>
    <s v="6697539"/>
    <s v="Sputum Collection Kit         "/>
    <s v="            "/>
    <s v="72/Bx   "/>
    <s v="B-DMIC"/>
    <s v="290020"/>
    <n v="1"/>
    <n v="1"/>
    <n v="0"/>
    <n v="0"/>
    <n v="1"/>
    <n v="0"/>
    <x v="1"/>
    <m/>
  </r>
  <r>
    <s v="1190231"/>
    <s v="Specimen Bag Biohaz Zip 2Pckt "/>
    <s v="12x15&quot; Clear"/>
    <s v="250/Ca  "/>
    <s v="MINGRI"/>
    <s v="IP1215B3T"/>
    <n v="1"/>
    <n v="2"/>
    <n v="0"/>
    <n v="1"/>
    <n v="0"/>
    <n v="0"/>
    <x v="7"/>
    <m/>
  </r>
  <r>
    <s v="6948897"/>
    <s v="Safety TB Syringe w/Ndl LDS1cc"/>
    <s v="25x5/8&quot;     "/>
    <s v="100/Bx  "/>
    <s v="CARDKN"/>
    <s v="8881511235"/>
    <n v="1"/>
    <n v="1"/>
    <n v="0"/>
    <n v="1"/>
    <n v="0"/>
    <n v="0"/>
    <x v="7"/>
    <m/>
  </r>
  <r>
    <s v="5824912"/>
    <s v="Towel OR White Sterile        "/>
    <s v="17x24in 4/Pk"/>
    <s v="20/Ca   "/>
    <s v="ALLEG"/>
    <s v="28300-004"/>
    <n v="1"/>
    <n v="1"/>
    <n v="0"/>
    <n v="1"/>
    <n v="0"/>
    <n v="0"/>
    <x v="7"/>
    <m/>
  </r>
  <r>
    <s v="1311410"/>
    <s v="Saline Normal USP Irr Solution"/>
    <s v="            "/>
    <s v="18/Ca   "/>
    <s v="WELCON"/>
    <s v="6280"/>
    <n v="1"/>
    <n v="1"/>
    <n v="0"/>
    <n v="1"/>
    <n v="0"/>
    <n v="0"/>
    <x v="8"/>
    <m/>
  </r>
  <r>
    <s v="6812540"/>
    <s v="Underpad Dri-Sorb             "/>
    <s v="30&quot;x30&quot;     "/>
    <s v="30x5/Ca "/>
    <s v="PAPPK"/>
    <s v="H-3030/5"/>
    <n v="1"/>
    <n v="1"/>
    <n v="0"/>
    <n v="1"/>
    <n v="0"/>
    <n v="0"/>
    <x v="5"/>
    <m/>
  </r>
  <r>
    <s v="1584386"/>
    <s v="Defogger Endoscopy            "/>
    <s v="            "/>
    <s v="20/Ca   "/>
    <s v="DEROYA"/>
    <s v="28-0101"/>
    <n v="1"/>
    <n v="5"/>
    <n v="0"/>
    <n v="1"/>
    <n v="0"/>
    <n v="0"/>
    <x v="7"/>
    <m/>
  </r>
  <r>
    <s v="6150020"/>
    <s v="Gripper Plus Sfty Needle YSite"/>
    <s v="20gx3/4     "/>
    <s v="Ea      "/>
    <s v="SIMPOR"/>
    <s v="21-2865-24"/>
    <n v="1"/>
    <n v="2"/>
    <n v="1"/>
    <n v="0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832D6-6455-4FF8-9794-D514F820C9D4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1"/>
        <item x="3"/>
        <item x="5"/>
        <item x="4"/>
        <item x="8"/>
        <item x="6"/>
        <item x="9"/>
        <item x="7"/>
        <item x="0"/>
        <item x="2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10507</v>
      </c>
      <c r="D3" s="6">
        <v>9812</v>
      </c>
      <c r="E3" s="5">
        <v>0.93385362139526018</v>
      </c>
      <c r="F3" s="6">
        <v>272</v>
      </c>
      <c r="G3" s="5">
        <v>0.95974112496430952</v>
      </c>
      <c r="H3" s="6">
        <v>154</v>
      </c>
      <c r="I3" s="6">
        <v>127</v>
      </c>
      <c r="J3" s="6">
        <v>142</v>
      </c>
    </row>
    <row r="4" spans="1:10" x14ac:dyDescent="0.3">
      <c r="A4" s="32" t="s">
        <v>12</v>
      </c>
      <c r="B4" s="32"/>
      <c r="C4" s="31"/>
      <c r="D4" s="31"/>
      <c r="E4" s="5">
        <v>0.95945560102788618</v>
      </c>
      <c r="F4" s="3"/>
      <c r="G4" s="5">
        <v>0.98534310459693542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463</v>
      </c>
      <c r="D5" s="8">
        <v>427</v>
      </c>
      <c r="E5" s="4">
        <v>0.9222462203023758</v>
      </c>
      <c r="F5" s="8">
        <v>22</v>
      </c>
      <c r="G5" s="4">
        <v>0.96976241900647953</v>
      </c>
      <c r="H5" s="8">
        <v>4</v>
      </c>
      <c r="I5" s="8">
        <v>6</v>
      </c>
      <c r="J5" s="8">
        <v>4</v>
      </c>
    </row>
    <row r="6" spans="1:10" x14ac:dyDescent="0.3">
      <c r="A6" s="7" t="s">
        <v>15</v>
      </c>
      <c r="B6" s="7" t="s">
        <v>16</v>
      </c>
      <c r="C6" s="8">
        <v>407</v>
      </c>
      <c r="D6" s="8">
        <v>383</v>
      </c>
      <c r="E6" s="4">
        <v>0.94103194103194099</v>
      </c>
      <c r="F6" s="8">
        <v>12</v>
      </c>
      <c r="G6" s="4">
        <v>0.97051597051597038</v>
      </c>
      <c r="H6" s="8">
        <v>4</v>
      </c>
      <c r="I6" s="8">
        <v>2</v>
      </c>
      <c r="J6" s="8">
        <v>6</v>
      </c>
    </row>
    <row r="7" spans="1:10" x14ac:dyDescent="0.3">
      <c r="A7" s="7" t="s">
        <v>17</v>
      </c>
      <c r="B7" s="7" t="s">
        <v>18</v>
      </c>
      <c r="C7" s="8">
        <v>377</v>
      </c>
      <c r="D7" s="8">
        <v>343</v>
      </c>
      <c r="E7" s="4">
        <v>0.9098143236074272</v>
      </c>
      <c r="F7" s="8">
        <v>10</v>
      </c>
      <c r="G7" s="4">
        <v>0.93633952254641917</v>
      </c>
      <c r="H7" s="8">
        <v>8</v>
      </c>
      <c r="I7" s="8">
        <v>12</v>
      </c>
      <c r="J7" s="8">
        <v>4</v>
      </c>
    </row>
    <row r="8" spans="1:10" x14ac:dyDescent="0.3">
      <c r="A8" s="7" t="s">
        <v>19</v>
      </c>
      <c r="B8" s="7" t="s">
        <v>20</v>
      </c>
      <c r="C8" s="8">
        <v>334</v>
      </c>
      <c r="D8" s="8">
        <v>322</v>
      </c>
      <c r="E8" s="4">
        <v>0.9640718562874252</v>
      </c>
      <c r="F8" s="8">
        <v>6</v>
      </c>
      <c r="G8" s="4">
        <v>0.98203592814371243</v>
      </c>
      <c r="H8" s="8">
        <v>4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324</v>
      </c>
      <c r="D9" s="8">
        <v>304</v>
      </c>
      <c r="E9" s="4">
        <v>0.93827160493827155</v>
      </c>
      <c r="F9" s="8">
        <v>7</v>
      </c>
      <c r="G9" s="4">
        <v>0.95987654320987659</v>
      </c>
      <c r="H9" s="8">
        <v>6</v>
      </c>
      <c r="I9" s="8">
        <v>3</v>
      </c>
      <c r="J9" s="8">
        <v>4</v>
      </c>
    </row>
    <row r="10" spans="1:10" x14ac:dyDescent="0.3">
      <c r="A10" s="7" t="s">
        <v>23</v>
      </c>
      <c r="B10" s="7" t="s">
        <v>24</v>
      </c>
      <c r="C10" s="8">
        <v>290</v>
      </c>
      <c r="D10" s="8">
        <v>270</v>
      </c>
      <c r="E10" s="4">
        <v>0.93103448275862066</v>
      </c>
      <c r="F10" s="8">
        <v>7</v>
      </c>
      <c r="G10" s="4">
        <v>0.95517241379310347</v>
      </c>
      <c r="H10" s="8">
        <v>3</v>
      </c>
      <c r="I10" s="8">
        <v>1</v>
      </c>
      <c r="J10" s="8">
        <v>9</v>
      </c>
    </row>
    <row r="11" spans="1:10" x14ac:dyDescent="0.3">
      <c r="A11" s="7" t="s">
        <v>25</v>
      </c>
      <c r="B11" s="7" t="s">
        <v>26</v>
      </c>
      <c r="C11" s="8">
        <v>289</v>
      </c>
      <c r="D11" s="8">
        <v>277</v>
      </c>
      <c r="E11" s="4">
        <v>0.95847750865051906</v>
      </c>
      <c r="F11" s="8">
        <v>4</v>
      </c>
      <c r="G11" s="4">
        <v>0.97231833910034604</v>
      </c>
      <c r="H11" s="8">
        <v>4</v>
      </c>
      <c r="I11" s="8">
        <v>0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283</v>
      </c>
      <c r="D12" s="8">
        <v>251</v>
      </c>
      <c r="E12" s="4">
        <v>0.8869257950530034</v>
      </c>
      <c r="F12" s="8">
        <v>12</v>
      </c>
      <c r="G12" s="4">
        <v>0.92932862190812726</v>
      </c>
      <c r="H12" s="8">
        <v>2</v>
      </c>
      <c r="I12" s="8">
        <v>9</v>
      </c>
      <c r="J12" s="8">
        <v>9</v>
      </c>
    </row>
    <row r="13" spans="1:10" x14ac:dyDescent="0.3">
      <c r="A13" s="7" t="s">
        <v>29</v>
      </c>
      <c r="B13" s="7" t="s">
        <v>30</v>
      </c>
      <c r="C13" s="8">
        <v>256</v>
      </c>
      <c r="D13" s="8">
        <v>238</v>
      </c>
      <c r="E13" s="4">
        <v>0.9296875</v>
      </c>
      <c r="F13" s="8">
        <v>7</v>
      </c>
      <c r="G13" s="4">
        <v>0.95703125</v>
      </c>
      <c r="H13" s="8">
        <v>1</v>
      </c>
      <c r="I13" s="8">
        <v>3</v>
      </c>
      <c r="J13" s="8">
        <v>7</v>
      </c>
    </row>
    <row r="14" spans="1:10" x14ac:dyDescent="0.3">
      <c r="A14" s="7" t="s">
        <v>31</v>
      </c>
      <c r="B14" s="7" t="s">
        <v>32</v>
      </c>
      <c r="C14" s="8">
        <v>227</v>
      </c>
      <c r="D14" s="8">
        <v>213</v>
      </c>
      <c r="E14" s="4">
        <v>0.93832599118942728</v>
      </c>
      <c r="F14" s="8">
        <v>6</v>
      </c>
      <c r="G14" s="4">
        <v>0.96475770925110127</v>
      </c>
      <c r="H14" s="8">
        <v>1</v>
      </c>
      <c r="I14" s="8">
        <v>3</v>
      </c>
      <c r="J14" s="8">
        <v>4</v>
      </c>
    </row>
    <row r="15" spans="1:10" x14ac:dyDescent="0.3">
      <c r="A15" s="7" t="s">
        <v>33</v>
      </c>
      <c r="B15" s="7" t="s">
        <v>34</v>
      </c>
      <c r="C15" s="8">
        <v>218</v>
      </c>
      <c r="D15" s="8">
        <v>209</v>
      </c>
      <c r="E15" s="4">
        <v>0.95871559633027525</v>
      </c>
      <c r="F15" s="8">
        <v>5</v>
      </c>
      <c r="G15" s="4">
        <v>0.98165137614678899</v>
      </c>
      <c r="H15" s="8">
        <v>2</v>
      </c>
      <c r="I15" s="8">
        <v>1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210</v>
      </c>
      <c r="D16" s="8">
        <v>200</v>
      </c>
      <c r="E16" s="4">
        <v>0.95238095238095222</v>
      </c>
      <c r="F16" s="8">
        <v>3</v>
      </c>
      <c r="G16" s="4">
        <v>0.96666666666666667</v>
      </c>
      <c r="H16" s="8">
        <v>5</v>
      </c>
      <c r="I16" s="8">
        <v>0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207</v>
      </c>
      <c r="D17" s="8">
        <v>198</v>
      </c>
      <c r="E17" s="4">
        <v>0.95652173913043481</v>
      </c>
      <c r="F17" s="8">
        <v>6</v>
      </c>
      <c r="G17" s="4">
        <v>0.98550724637681175</v>
      </c>
      <c r="H17" s="8">
        <v>2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202</v>
      </c>
      <c r="D18" s="8">
        <v>190</v>
      </c>
      <c r="E18" s="4">
        <v>0.94059405940594043</v>
      </c>
      <c r="F18" s="8">
        <v>5</v>
      </c>
      <c r="G18" s="4">
        <v>0.96534653465346532</v>
      </c>
      <c r="H18" s="8">
        <v>2</v>
      </c>
      <c r="I18" s="8">
        <v>2</v>
      </c>
      <c r="J18" s="8">
        <v>3</v>
      </c>
    </row>
    <row r="19" spans="1:10" x14ac:dyDescent="0.3">
      <c r="A19" s="7" t="s">
        <v>41</v>
      </c>
      <c r="B19" s="7" t="s">
        <v>42</v>
      </c>
      <c r="C19" s="8">
        <v>200</v>
      </c>
      <c r="D19" s="8">
        <v>185</v>
      </c>
      <c r="E19" s="4">
        <v>0.92500000000000004</v>
      </c>
      <c r="F19" s="8">
        <v>11</v>
      </c>
      <c r="G19" s="4">
        <v>0.98</v>
      </c>
      <c r="H19" s="8">
        <v>2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200</v>
      </c>
      <c r="D20" s="8">
        <v>186</v>
      </c>
      <c r="E20" s="4">
        <v>0.93</v>
      </c>
      <c r="F20" s="8">
        <v>3</v>
      </c>
      <c r="G20" s="4">
        <v>0.94499999999999995</v>
      </c>
      <c r="H20" s="8">
        <v>2</v>
      </c>
      <c r="I20" s="8">
        <v>6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173</v>
      </c>
      <c r="D21" s="8">
        <v>160</v>
      </c>
      <c r="E21" s="4">
        <v>0.92485549132947975</v>
      </c>
      <c r="F21" s="8">
        <v>5</v>
      </c>
      <c r="G21" s="4">
        <v>0.95375722543352603</v>
      </c>
      <c r="H21" s="8">
        <v>4</v>
      </c>
      <c r="I21" s="8">
        <v>3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162</v>
      </c>
      <c r="D22" s="8">
        <v>145</v>
      </c>
      <c r="E22" s="4">
        <v>0.89506172839506182</v>
      </c>
      <c r="F22" s="8">
        <v>11</v>
      </c>
      <c r="G22" s="4">
        <v>0.96296296296296291</v>
      </c>
      <c r="H22" s="8">
        <v>4</v>
      </c>
      <c r="I22" s="8">
        <v>1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152</v>
      </c>
      <c r="D23" s="8">
        <v>145</v>
      </c>
      <c r="E23" s="4">
        <v>0.95394736842105265</v>
      </c>
      <c r="F23" s="8">
        <v>3</v>
      </c>
      <c r="G23" s="4">
        <v>0.97368421052631571</v>
      </c>
      <c r="H23" s="8">
        <v>1</v>
      </c>
      <c r="I23" s="8">
        <v>3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151</v>
      </c>
      <c r="D24" s="8">
        <v>140</v>
      </c>
      <c r="E24" s="4">
        <v>0.92715231788079466</v>
      </c>
      <c r="F24" s="8">
        <v>3</v>
      </c>
      <c r="G24" s="4">
        <v>0.94701986754966883</v>
      </c>
      <c r="H24" s="8">
        <v>4</v>
      </c>
      <c r="I24" s="8">
        <v>4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149</v>
      </c>
      <c r="D25" s="8">
        <v>143</v>
      </c>
      <c r="E25" s="4">
        <v>0.95973154362416091</v>
      </c>
      <c r="F25" s="8">
        <v>3</v>
      </c>
      <c r="G25" s="4">
        <v>0.97986577181208068</v>
      </c>
      <c r="H25" s="8">
        <v>2</v>
      </c>
      <c r="I25" s="8">
        <v>1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148</v>
      </c>
      <c r="D26" s="8">
        <v>142</v>
      </c>
      <c r="E26" s="4">
        <v>0.95945945945945932</v>
      </c>
      <c r="F26" s="8">
        <v>2</v>
      </c>
      <c r="G26" s="4">
        <v>0.97297297297297303</v>
      </c>
      <c r="H26" s="8">
        <v>0</v>
      </c>
      <c r="I26" s="8">
        <v>2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146</v>
      </c>
      <c r="D27" s="8">
        <v>136</v>
      </c>
      <c r="E27" s="4">
        <v>0.93150684931506844</v>
      </c>
      <c r="F27" s="8">
        <v>1</v>
      </c>
      <c r="G27" s="4">
        <v>0.93835616438356173</v>
      </c>
      <c r="H27" s="8">
        <v>2</v>
      </c>
      <c r="I27" s="8">
        <v>5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144</v>
      </c>
      <c r="D28" s="8">
        <v>140</v>
      </c>
      <c r="E28" s="4">
        <v>0.9722222222222221</v>
      </c>
      <c r="F28" s="8">
        <v>2</v>
      </c>
      <c r="G28" s="4">
        <v>0.98611111111111116</v>
      </c>
      <c r="H28" s="8">
        <v>2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144</v>
      </c>
      <c r="D29" s="8">
        <v>140</v>
      </c>
      <c r="E29" s="4">
        <v>0.9722222222222221</v>
      </c>
      <c r="F29" s="8">
        <v>3</v>
      </c>
      <c r="G29" s="4">
        <v>0.99305555555555558</v>
      </c>
      <c r="H29" s="8">
        <v>0</v>
      </c>
      <c r="I29" s="8">
        <v>1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144</v>
      </c>
      <c r="D30" s="8">
        <v>138</v>
      </c>
      <c r="E30" s="4">
        <v>0.95833333333333348</v>
      </c>
      <c r="F30" s="8">
        <v>3</v>
      </c>
      <c r="G30" s="4">
        <v>0.97916666666666652</v>
      </c>
      <c r="H30" s="8">
        <v>2</v>
      </c>
      <c r="I30" s="8">
        <v>1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143</v>
      </c>
      <c r="D31" s="8">
        <v>126</v>
      </c>
      <c r="E31" s="4">
        <v>0.88111888111888126</v>
      </c>
      <c r="F31" s="8">
        <v>7</v>
      </c>
      <c r="G31" s="4">
        <v>0.93006993006993011</v>
      </c>
      <c r="H31" s="8">
        <v>9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140</v>
      </c>
      <c r="D32" s="8">
        <v>133</v>
      </c>
      <c r="E32" s="4">
        <v>0.95</v>
      </c>
      <c r="F32" s="8">
        <v>3</v>
      </c>
      <c r="G32" s="4">
        <v>0.97142857142857142</v>
      </c>
      <c r="H32" s="8">
        <v>2</v>
      </c>
      <c r="I32" s="8">
        <v>1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139</v>
      </c>
      <c r="D33" s="8">
        <v>122</v>
      </c>
      <c r="E33" s="4">
        <v>0.87769784172661869</v>
      </c>
      <c r="F33" s="8">
        <v>3</v>
      </c>
      <c r="G33" s="4">
        <v>0.89928057553956831</v>
      </c>
      <c r="H33" s="8">
        <v>5</v>
      </c>
      <c r="I33" s="8">
        <v>0</v>
      </c>
      <c r="J33" s="8">
        <v>9</v>
      </c>
    </row>
    <row r="34" spans="1:10" x14ac:dyDescent="0.3">
      <c r="A34" s="7" t="s">
        <v>71</v>
      </c>
      <c r="B34" s="7" t="s">
        <v>72</v>
      </c>
      <c r="C34" s="8">
        <v>139</v>
      </c>
      <c r="D34" s="8">
        <v>133</v>
      </c>
      <c r="E34" s="4">
        <v>0.95683453237410077</v>
      </c>
      <c r="F34" s="8">
        <v>2</v>
      </c>
      <c r="G34" s="4">
        <v>0.97122302158273366</v>
      </c>
      <c r="H34" s="8">
        <v>1</v>
      </c>
      <c r="I34" s="8">
        <v>2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139</v>
      </c>
      <c r="D35" s="8">
        <v>126</v>
      </c>
      <c r="E35" s="4">
        <v>0.90647482014388492</v>
      </c>
      <c r="F35" s="8">
        <v>7</v>
      </c>
      <c r="G35" s="4">
        <v>0.95683453237410077</v>
      </c>
      <c r="H35" s="8">
        <v>4</v>
      </c>
      <c r="I35" s="8">
        <v>2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130</v>
      </c>
      <c r="D36" s="8">
        <v>122</v>
      </c>
      <c r="E36" s="4">
        <v>0.93846153846153835</v>
      </c>
      <c r="F36" s="8">
        <v>5</v>
      </c>
      <c r="G36" s="4">
        <v>0.97692307692307689</v>
      </c>
      <c r="H36" s="8">
        <v>1</v>
      </c>
      <c r="I36" s="8">
        <v>0</v>
      </c>
      <c r="J36" s="8">
        <v>2</v>
      </c>
    </row>
    <row r="37" spans="1:10" x14ac:dyDescent="0.3">
      <c r="A37" s="7" t="s">
        <v>77</v>
      </c>
      <c r="B37" s="7" t="s">
        <v>78</v>
      </c>
      <c r="C37" s="8">
        <v>128</v>
      </c>
      <c r="D37" s="8">
        <v>124</v>
      </c>
      <c r="E37" s="4">
        <v>0.96875</v>
      </c>
      <c r="F37" s="8">
        <v>1</v>
      </c>
      <c r="G37" s="4">
        <v>0.9765625</v>
      </c>
      <c r="H37" s="8">
        <v>3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127</v>
      </c>
      <c r="D38" s="8">
        <v>122</v>
      </c>
      <c r="E38" s="4">
        <v>0.96062992125984248</v>
      </c>
      <c r="F38" s="8">
        <v>0</v>
      </c>
      <c r="G38" s="4">
        <v>0.96062992125984248</v>
      </c>
      <c r="H38" s="8">
        <v>2</v>
      </c>
      <c r="I38" s="8">
        <v>3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127</v>
      </c>
      <c r="D39" s="8">
        <v>116</v>
      </c>
      <c r="E39" s="4">
        <v>0.91338582677165359</v>
      </c>
      <c r="F39" s="8">
        <v>2</v>
      </c>
      <c r="G39" s="4">
        <v>0.92913385826771655</v>
      </c>
      <c r="H39" s="8">
        <v>5</v>
      </c>
      <c r="I39" s="8">
        <v>0</v>
      </c>
      <c r="J39" s="8">
        <v>4</v>
      </c>
    </row>
    <row r="40" spans="1:10" x14ac:dyDescent="0.3">
      <c r="A40" s="7" t="s">
        <v>83</v>
      </c>
      <c r="B40" s="7" t="s">
        <v>84</v>
      </c>
      <c r="C40" s="8">
        <v>122</v>
      </c>
      <c r="D40" s="8">
        <v>118</v>
      </c>
      <c r="E40" s="4">
        <v>0.96721311475409832</v>
      </c>
      <c r="F40" s="8">
        <v>1</v>
      </c>
      <c r="G40" s="4">
        <v>0.97540983606557374</v>
      </c>
      <c r="H40" s="8">
        <v>2</v>
      </c>
      <c r="I40" s="8">
        <v>0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120</v>
      </c>
      <c r="D41" s="8">
        <v>112</v>
      </c>
      <c r="E41" s="4">
        <v>0.93333333333333324</v>
      </c>
      <c r="F41" s="8">
        <v>2</v>
      </c>
      <c r="G41" s="4">
        <v>0.95</v>
      </c>
      <c r="H41" s="8">
        <v>0</v>
      </c>
      <c r="I41" s="8">
        <v>2</v>
      </c>
      <c r="J41" s="8">
        <v>4</v>
      </c>
    </row>
    <row r="42" spans="1:10" x14ac:dyDescent="0.3">
      <c r="A42" s="7" t="s">
        <v>87</v>
      </c>
      <c r="B42" s="7" t="s">
        <v>88</v>
      </c>
      <c r="C42" s="8">
        <v>119</v>
      </c>
      <c r="D42" s="8">
        <v>106</v>
      </c>
      <c r="E42" s="4">
        <v>0.89075630252100846</v>
      </c>
      <c r="F42" s="8">
        <v>3</v>
      </c>
      <c r="G42" s="4">
        <v>0.91596638655462181</v>
      </c>
      <c r="H42" s="8">
        <v>3</v>
      </c>
      <c r="I42" s="8">
        <v>5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118</v>
      </c>
      <c r="D43" s="8">
        <v>111</v>
      </c>
      <c r="E43" s="4">
        <v>0.94067796610169496</v>
      </c>
      <c r="F43" s="8">
        <v>4</v>
      </c>
      <c r="G43" s="4">
        <v>0.97457627118644075</v>
      </c>
      <c r="H43" s="8">
        <v>1</v>
      </c>
      <c r="I43" s="8">
        <v>1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115</v>
      </c>
      <c r="D44" s="8">
        <v>105</v>
      </c>
      <c r="E44" s="4">
        <v>0.91304347826086951</v>
      </c>
      <c r="F44" s="8">
        <v>5</v>
      </c>
      <c r="G44" s="4">
        <v>0.95652173913043481</v>
      </c>
      <c r="H44" s="8">
        <v>0</v>
      </c>
      <c r="I44" s="8">
        <v>1</v>
      </c>
      <c r="J44" s="8">
        <v>4</v>
      </c>
    </row>
    <row r="45" spans="1:10" x14ac:dyDescent="0.3">
      <c r="A45" s="7" t="s">
        <v>93</v>
      </c>
      <c r="B45" s="7" t="s">
        <v>94</v>
      </c>
      <c r="C45" s="8">
        <v>110</v>
      </c>
      <c r="D45" s="8">
        <v>106</v>
      </c>
      <c r="E45" s="4">
        <v>0.96363636363636362</v>
      </c>
      <c r="F45" s="8">
        <v>1</v>
      </c>
      <c r="G45" s="4">
        <v>0.97272727272727277</v>
      </c>
      <c r="H45" s="8">
        <v>1</v>
      </c>
      <c r="I45" s="8">
        <v>1</v>
      </c>
      <c r="J45" s="8">
        <v>1</v>
      </c>
    </row>
    <row r="46" spans="1:10" x14ac:dyDescent="0.3">
      <c r="A46" s="7" t="s">
        <v>95</v>
      </c>
      <c r="B46" s="7" t="s">
        <v>96</v>
      </c>
      <c r="C46" s="8">
        <v>109</v>
      </c>
      <c r="D46" s="8">
        <v>107</v>
      </c>
      <c r="E46" s="4">
        <v>0.98165137614678899</v>
      </c>
      <c r="F46" s="8">
        <v>2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104</v>
      </c>
      <c r="D47" s="8">
        <v>101</v>
      </c>
      <c r="E47" s="4">
        <v>0.97115384615384615</v>
      </c>
      <c r="F47" s="8">
        <v>3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101</v>
      </c>
      <c r="D48" s="8">
        <v>93</v>
      </c>
      <c r="E48" s="4">
        <v>0.92079207920792083</v>
      </c>
      <c r="F48" s="8">
        <v>4</v>
      </c>
      <c r="G48" s="4">
        <v>0.96039603960396036</v>
      </c>
      <c r="H48" s="8">
        <v>1</v>
      </c>
      <c r="I48" s="8">
        <v>0</v>
      </c>
      <c r="J48" s="8">
        <v>3</v>
      </c>
    </row>
    <row r="49" spans="1:10" x14ac:dyDescent="0.3">
      <c r="A49" s="7" t="s">
        <v>101</v>
      </c>
      <c r="B49" s="7" t="s">
        <v>102</v>
      </c>
      <c r="C49" s="8">
        <v>98</v>
      </c>
      <c r="D49" s="8">
        <v>97</v>
      </c>
      <c r="E49" s="4">
        <v>0.98979591836734704</v>
      </c>
      <c r="F49" s="8">
        <v>1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98</v>
      </c>
      <c r="D50" s="8">
        <v>91</v>
      </c>
      <c r="E50" s="4">
        <v>0.9285714285714286</v>
      </c>
      <c r="F50" s="8">
        <v>2</v>
      </c>
      <c r="G50" s="4">
        <v>0.94897959183673475</v>
      </c>
      <c r="H50" s="8">
        <v>2</v>
      </c>
      <c r="I50" s="8">
        <v>3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96</v>
      </c>
      <c r="D51" s="8">
        <v>92</v>
      </c>
      <c r="E51" s="4">
        <v>0.95833333333333348</v>
      </c>
      <c r="F51" s="8">
        <v>0</v>
      </c>
      <c r="G51" s="4">
        <v>0.95833333333333348</v>
      </c>
      <c r="H51" s="8">
        <v>2</v>
      </c>
      <c r="I51" s="8">
        <v>1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95</v>
      </c>
      <c r="D52" s="8">
        <v>86</v>
      </c>
      <c r="E52" s="4">
        <v>0.90526315789473688</v>
      </c>
      <c r="F52" s="8">
        <v>1</v>
      </c>
      <c r="G52" s="4">
        <v>0.9157894736842106</v>
      </c>
      <c r="H52" s="8">
        <v>0</v>
      </c>
      <c r="I52" s="8">
        <v>5</v>
      </c>
      <c r="J52" s="8">
        <v>3</v>
      </c>
    </row>
    <row r="53" spans="1:10" x14ac:dyDescent="0.3">
      <c r="A53" s="7" t="s">
        <v>109</v>
      </c>
      <c r="B53" s="7" t="s">
        <v>110</v>
      </c>
      <c r="C53" s="8">
        <v>93</v>
      </c>
      <c r="D53" s="8">
        <v>79</v>
      </c>
      <c r="E53" s="4">
        <v>0.84946236559139787</v>
      </c>
      <c r="F53" s="8">
        <v>0</v>
      </c>
      <c r="G53" s="4">
        <v>0.84946236559139787</v>
      </c>
      <c r="H53" s="8">
        <v>3</v>
      </c>
      <c r="I53" s="8">
        <v>3</v>
      </c>
      <c r="J53" s="8">
        <v>8</v>
      </c>
    </row>
    <row r="54" spans="1:10" x14ac:dyDescent="0.3">
      <c r="A54" s="7" t="s">
        <v>111</v>
      </c>
      <c r="B54" s="7" t="s">
        <v>112</v>
      </c>
      <c r="C54" s="8">
        <v>91</v>
      </c>
      <c r="D54" s="8">
        <v>86</v>
      </c>
      <c r="E54" s="4">
        <v>0.94505494505494492</v>
      </c>
      <c r="F54" s="8">
        <v>3</v>
      </c>
      <c r="G54" s="4">
        <v>0.97802197802197799</v>
      </c>
      <c r="H54" s="8">
        <v>0</v>
      </c>
      <c r="I54" s="8">
        <v>2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82</v>
      </c>
      <c r="D55" s="8">
        <v>81</v>
      </c>
      <c r="E55" s="4">
        <v>0.98780487804878048</v>
      </c>
      <c r="F55" s="8">
        <v>0</v>
      </c>
      <c r="G55" s="4">
        <v>0.98780487804878048</v>
      </c>
      <c r="H55" s="8">
        <v>1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81</v>
      </c>
      <c r="D56" s="8">
        <v>73</v>
      </c>
      <c r="E56" s="4">
        <v>0.90123456790123457</v>
      </c>
      <c r="F56" s="8">
        <v>2</v>
      </c>
      <c r="G56" s="4">
        <v>0.92592592592592593</v>
      </c>
      <c r="H56" s="8">
        <v>1</v>
      </c>
      <c r="I56" s="8">
        <v>0</v>
      </c>
      <c r="J56" s="8">
        <v>5</v>
      </c>
    </row>
    <row r="57" spans="1:10" x14ac:dyDescent="0.3">
      <c r="A57" s="7" t="s">
        <v>117</v>
      </c>
      <c r="B57" s="7" t="s">
        <v>118</v>
      </c>
      <c r="C57" s="8">
        <v>80</v>
      </c>
      <c r="D57" s="8">
        <v>68</v>
      </c>
      <c r="E57" s="4">
        <v>0.85</v>
      </c>
      <c r="F57" s="8">
        <v>3</v>
      </c>
      <c r="G57" s="4">
        <v>0.88749999999999996</v>
      </c>
      <c r="H57" s="8">
        <v>0</v>
      </c>
      <c r="I57" s="8">
        <v>7</v>
      </c>
      <c r="J57" s="8">
        <v>2</v>
      </c>
    </row>
    <row r="58" spans="1:10" x14ac:dyDescent="0.3">
      <c r="A58" s="7" t="s">
        <v>119</v>
      </c>
      <c r="B58" s="7" t="s">
        <v>120</v>
      </c>
      <c r="C58" s="8">
        <v>79</v>
      </c>
      <c r="D58" s="8">
        <v>76</v>
      </c>
      <c r="E58" s="4">
        <v>0.96202531645569622</v>
      </c>
      <c r="F58" s="8">
        <v>2</v>
      </c>
      <c r="G58" s="4">
        <v>0.98734177215189878</v>
      </c>
      <c r="H58" s="8">
        <v>0</v>
      </c>
      <c r="I58" s="8">
        <v>1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78</v>
      </c>
      <c r="D59" s="8">
        <v>73</v>
      </c>
      <c r="E59" s="4">
        <v>0.9358974358974359</v>
      </c>
      <c r="F59" s="8">
        <v>0</v>
      </c>
      <c r="G59" s="4">
        <v>0.9358974358974359</v>
      </c>
      <c r="H59" s="8">
        <v>1</v>
      </c>
      <c r="I59" s="8">
        <v>0</v>
      </c>
      <c r="J59" s="8">
        <v>4</v>
      </c>
    </row>
    <row r="60" spans="1:10" x14ac:dyDescent="0.3">
      <c r="A60" s="7" t="s">
        <v>123</v>
      </c>
      <c r="B60" s="7" t="s">
        <v>124</v>
      </c>
      <c r="C60" s="8">
        <v>77</v>
      </c>
      <c r="D60" s="8">
        <v>73</v>
      </c>
      <c r="E60" s="4">
        <v>0.94805194805194803</v>
      </c>
      <c r="F60" s="8">
        <v>2</v>
      </c>
      <c r="G60" s="4">
        <v>0.97402597402597413</v>
      </c>
      <c r="H60" s="8">
        <v>1</v>
      </c>
      <c r="I60" s="8">
        <v>0</v>
      </c>
      <c r="J60" s="8">
        <v>1</v>
      </c>
    </row>
    <row r="61" spans="1:10" x14ac:dyDescent="0.3">
      <c r="A61" s="7" t="s">
        <v>125</v>
      </c>
      <c r="B61" s="7" t="s">
        <v>126</v>
      </c>
      <c r="C61" s="8">
        <v>69</v>
      </c>
      <c r="D61" s="8">
        <v>64</v>
      </c>
      <c r="E61" s="4">
        <v>0.92753623188405798</v>
      </c>
      <c r="F61" s="8">
        <v>1</v>
      </c>
      <c r="G61" s="4">
        <v>0.94202898550724645</v>
      </c>
      <c r="H61" s="8">
        <v>3</v>
      </c>
      <c r="I61" s="8">
        <v>1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68</v>
      </c>
      <c r="D62" s="8">
        <v>66</v>
      </c>
      <c r="E62" s="4">
        <v>0.97058823529411764</v>
      </c>
      <c r="F62" s="8">
        <v>0</v>
      </c>
      <c r="G62" s="4">
        <v>0.97058823529411764</v>
      </c>
      <c r="H62" s="8">
        <v>1</v>
      </c>
      <c r="I62" s="8">
        <v>1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65</v>
      </c>
      <c r="D63" s="8">
        <v>62</v>
      </c>
      <c r="E63" s="4">
        <v>0.9538461538461539</v>
      </c>
      <c r="F63" s="8">
        <v>3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65</v>
      </c>
      <c r="D64" s="8">
        <v>60</v>
      </c>
      <c r="E64" s="4">
        <v>0.92307692307692302</v>
      </c>
      <c r="F64" s="8">
        <v>3</v>
      </c>
      <c r="G64" s="4">
        <v>0.96923076923076923</v>
      </c>
      <c r="H64" s="8">
        <v>2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64</v>
      </c>
      <c r="D65" s="8">
        <v>62</v>
      </c>
      <c r="E65" s="4">
        <v>0.96875</v>
      </c>
      <c r="F65" s="8">
        <v>1</v>
      </c>
      <c r="G65" s="4">
        <v>0.984375</v>
      </c>
      <c r="H65" s="8">
        <v>1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53</v>
      </c>
      <c r="D66" s="8">
        <v>49</v>
      </c>
      <c r="E66" s="4">
        <v>0.92452830188679247</v>
      </c>
      <c r="F66" s="8">
        <v>3</v>
      </c>
      <c r="G66" s="4">
        <v>0.98113207547169812</v>
      </c>
      <c r="H66" s="8">
        <v>1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51</v>
      </c>
      <c r="D67" s="8">
        <v>50</v>
      </c>
      <c r="E67" s="4">
        <v>0.98039215686274506</v>
      </c>
      <c r="F67" s="8">
        <v>0</v>
      </c>
      <c r="G67" s="4">
        <v>0.98039215686274506</v>
      </c>
      <c r="H67" s="8">
        <v>1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51</v>
      </c>
      <c r="D68" s="8">
        <v>49</v>
      </c>
      <c r="E68" s="4">
        <v>0.96078431372549022</v>
      </c>
      <c r="F68" s="8">
        <v>0</v>
      </c>
      <c r="G68" s="4">
        <v>0.96078431372549022</v>
      </c>
      <c r="H68" s="8">
        <v>0</v>
      </c>
      <c r="I68" s="8">
        <v>1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48</v>
      </c>
      <c r="D69" s="8">
        <v>46</v>
      </c>
      <c r="E69" s="4">
        <v>0.95833333333333348</v>
      </c>
      <c r="F69" s="8">
        <v>0</v>
      </c>
      <c r="G69" s="4">
        <v>0.95833333333333348</v>
      </c>
      <c r="H69" s="8">
        <v>1</v>
      </c>
      <c r="I69" s="8">
        <v>1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47</v>
      </c>
      <c r="D70" s="8">
        <v>39</v>
      </c>
      <c r="E70" s="4">
        <v>0.82978723404255317</v>
      </c>
      <c r="F70" s="8">
        <v>7</v>
      </c>
      <c r="G70" s="4">
        <v>0.97872340425531912</v>
      </c>
      <c r="H70" s="8">
        <v>1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46</v>
      </c>
      <c r="D71" s="8">
        <v>45</v>
      </c>
      <c r="E71" s="4">
        <v>0.97826086956521729</v>
      </c>
      <c r="F71" s="8">
        <v>1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45</v>
      </c>
      <c r="D72" s="8">
        <v>40</v>
      </c>
      <c r="E72" s="4">
        <v>0.88888888888888884</v>
      </c>
      <c r="F72" s="8">
        <v>2</v>
      </c>
      <c r="G72" s="4">
        <v>0.93333333333333324</v>
      </c>
      <c r="H72" s="8">
        <v>1</v>
      </c>
      <c r="I72" s="8">
        <v>1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44</v>
      </c>
      <c r="D73" s="8">
        <v>35</v>
      </c>
      <c r="E73" s="4">
        <v>0.79545454545454541</v>
      </c>
      <c r="F73" s="8">
        <v>3</v>
      </c>
      <c r="G73" s="4">
        <v>0.86363636363636365</v>
      </c>
      <c r="H73" s="8">
        <v>1</v>
      </c>
      <c r="I73" s="8">
        <v>0</v>
      </c>
      <c r="J73" s="8">
        <v>5</v>
      </c>
    </row>
    <row r="74" spans="1:10" x14ac:dyDescent="0.3">
      <c r="A74" s="7" t="s">
        <v>151</v>
      </c>
      <c r="B74" s="7" t="s">
        <v>152</v>
      </c>
      <c r="C74" s="8">
        <v>37</v>
      </c>
      <c r="D74" s="8">
        <v>29</v>
      </c>
      <c r="E74" s="4">
        <v>0.78378378378378377</v>
      </c>
      <c r="F74" s="8">
        <v>5</v>
      </c>
      <c r="G74" s="4">
        <v>0.91891891891891897</v>
      </c>
      <c r="H74" s="8">
        <v>2</v>
      </c>
      <c r="I74" s="8">
        <v>1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37</v>
      </c>
      <c r="D75" s="8">
        <v>33</v>
      </c>
      <c r="E75" s="4">
        <v>0.89189189189189189</v>
      </c>
      <c r="F75" s="8">
        <v>0</v>
      </c>
      <c r="G75" s="4">
        <v>0.89189189189189189</v>
      </c>
      <c r="H75" s="8">
        <v>1</v>
      </c>
      <c r="I75" s="8">
        <v>0</v>
      </c>
      <c r="J75" s="8">
        <v>3</v>
      </c>
    </row>
    <row r="76" spans="1:10" x14ac:dyDescent="0.3">
      <c r="A76" s="7" t="s">
        <v>155</v>
      </c>
      <c r="B76" s="7" t="s">
        <v>156</v>
      </c>
      <c r="C76" s="8">
        <v>36</v>
      </c>
      <c r="D76" s="8">
        <v>32</v>
      </c>
      <c r="E76" s="4">
        <v>0.88888888888888884</v>
      </c>
      <c r="F76" s="8">
        <v>1</v>
      </c>
      <c r="G76" s="4">
        <v>0.91666666666666652</v>
      </c>
      <c r="H76" s="8">
        <v>1</v>
      </c>
      <c r="I76" s="8">
        <v>2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36</v>
      </c>
      <c r="D77" s="8">
        <v>35</v>
      </c>
      <c r="E77" s="4">
        <v>0.9722222222222221</v>
      </c>
      <c r="F77" s="8">
        <v>0</v>
      </c>
      <c r="G77" s="4">
        <v>0.9722222222222221</v>
      </c>
      <c r="H77" s="8">
        <v>1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35</v>
      </c>
      <c r="D78" s="8">
        <v>26</v>
      </c>
      <c r="E78" s="4">
        <v>0.74285714285714288</v>
      </c>
      <c r="F78" s="8">
        <v>2</v>
      </c>
      <c r="G78" s="4">
        <v>0.8</v>
      </c>
      <c r="H78" s="8">
        <v>6</v>
      </c>
      <c r="I78" s="8">
        <v>0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34</v>
      </c>
      <c r="D79" s="8">
        <v>27</v>
      </c>
      <c r="E79" s="4">
        <v>0.79411764705882348</v>
      </c>
      <c r="F79" s="8">
        <v>1</v>
      </c>
      <c r="G79" s="4">
        <v>0.82352941176470584</v>
      </c>
      <c r="H79" s="8">
        <v>0</v>
      </c>
      <c r="I79" s="8">
        <v>6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34</v>
      </c>
      <c r="D80" s="8">
        <v>33</v>
      </c>
      <c r="E80" s="4">
        <v>0.97058823529411764</v>
      </c>
      <c r="F80" s="8">
        <v>0</v>
      </c>
      <c r="G80" s="4">
        <v>0.97058823529411764</v>
      </c>
      <c r="H80" s="8">
        <v>0</v>
      </c>
      <c r="I80" s="8">
        <v>1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31</v>
      </c>
      <c r="D81" s="8">
        <v>29</v>
      </c>
      <c r="E81" s="4">
        <v>0.93548387096774188</v>
      </c>
      <c r="F81" s="8">
        <v>2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28</v>
      </c>
      <c r="D82" s="8">
        <v>26</v>
      </c>
      <c r="E82" s="4">
        <v>0.9285714285714286</v>
      </c>
      <c r="F82" s="8">
        <v>1</v>
      </c>
      <c r="G82" s="4">
        <v>0.9642857142857143</v>
      </c>
      <c r="H82" s="8">
        <v>1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27</v>
      </c>
      <c r="D83" s="8">
        <v>26</v>
      </c>
      <c r="E83" s="4">
        <v>0.96296296296296291</v>
      </c>
      <c r="F83" s="8">
        <v>0</v>
      </c>
      <c r="G83" s="4">
        <v>0.96296296296296291</v>
      </c>
      <c r="H83" s="8">
        <v>0</v>
      </c>
      <c r="I83" s="8">
        <v>0</v>
      </c>
      <c r="J83" s="8">
        <v>1</v>
      </c>
    </row>
    <row r="84" spans="1:10" x14ac:dyDescent="0.3">
      <c r="A84" s="7" t="s">
        <v>171</v>
      </c>
      <c r="B84" s="7" t="s">
        <v>172</v>
      </c>
      <c r="C84" s="8">
        <v>21</v>
      </c>
      <c r="D84" s="8">
        <v>17</v>
      </c>
      <c r="E84" s="4">
        <v>0.80952380952380953</v>
      </c>
      <c r="F84" s="8">
        <v>1</v>
      </c>
      <c r="G84" s="4">
        <v>0.8571428571428571</v>
      </c>
      <c r="H84" s="8">
        <v>3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19</v>
      </c>
      <c r="D85" s="8">
        <v>16</v>
      </c>
      <c r="E85" s="4">
        <v>0.84210526315789469</v>
      </c>
      <c r="F85" s="8">
        <v>1</v>
      </c>
      <c r="G85" s="4">
        <v>0.89473684210526316</v>
      </c>
      <c r="H85" s="8">
        <v>1</v>
      </c>
      <c r="I85" s="8">
        <v>0</v>
      </c>
      <c r="J85" s="8">
        <v>1</v>
      </c>
    </row>
    <row r="86" spans="1:10" x14ac:dyDescent="0.3">
      <c r="A86" s="7" t="s">
        <v>175</v>
      </c>
      <c r="B86" s="7" t="s">
        <v>176</v>
      </c>
      <c r="C86" s="8">
        <v>19</v>
      </c>
      <c r="D86" s="8">
        <v>18</v>
      </c>
      <c r="E86" s="4">
        <v>0.94736842105263153</v>
      </c>
      <c r="F86" s="8">
        <v>0</v>
      </c>
      <c r="G86" s="4">
        <v>0.94736842105263153</v>
      </c>
      <c r="H86" s="8">
        <v>0</v>
      </c>
      <c r="I86" s="8">
        <v>0</v>
      </c>
      <c r="J86" s="8">
        <v>1</v>
      </c>
    </row>
    <row r="87" spans="1:10" x14ac:dyDescent="0.3">
      <c r="A87" s="7" t="s">
        <v>177</v>
      </c>
      <c r="B87" s="7" t="s">
        <v>178</v>
      </c>
      <c r="C87" s="8">
        <v>17</v>
      </c>
      <c r="D87" s="8">
        <v>17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17</v>
      </c>
      <c r="D88" s="8">
        <v>16</v>
      </c>
      <c r="E88" s="4">
        <v>0.94117647058823517</v>
      </c>
      <c r="F88" s="8">
        <v>0</v>
      </c>
      <c r="G88" s="4">
        <v>0.94117647058823517</v>
      </c>
      <c r="H88" s="8">
        <v>0</v>
      </c>
      <c r="I88" s="8">
        <v>0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14</v>
      </c>
      <c r="D89" s="8">
        <v>14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12</v>
      </c>
      <c r="D90" s="8">
        <v>12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12</v>
      </c>
      <c r="D91" s="8">
        <v>12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11</v>
      </c>
      <c r="D92" s="8">
        <v>11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10</v>
      </c>
      <c r="D93" s="8">
        <v>10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7</v>
      </c>
      <c r="D94" s="8">
        <v>7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5</v>
      </c>
      <c r="D95" s="8">
        <v>5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4</v>
      </c>
      <c r="D96" s="8">
        <v>2</v>
      </c>
      <c r="E96" s="4">
        <v>0.5</v>
      </c>
      <c r="F96" s="8">
        <v>1</v>
      </c>
      <c r="G96" s="4">
        <v>0.75</v>
      </c>
      <c r="H96" s="8">
        <v>0</v>
      </c>
      <c r="I96" s="8">
        <v>1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3</v>
      </c>
      <c r="D97" s="8">
        <v>3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3</v>
      </c>
      <c r="D98" s="8">
        <v>3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2</v>
      </c>
      <c r="D99" s="8">
        <v>2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1</v>
      </c>
      <c r="D100" s="8">
        <v>1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1</v>
      </c>
      <c r="D101" s="8">
        <v>0</v>
      </c>
      <c r="E101" s="4">
        <v>0</v>
      </c>
      <c r="F101" s="8">
        <v>0</v>
      </c>
      <c r="G101" s="4">
        <v>0</v>
      </c>
      <c r="H101" s="8">
        <v>1</v>
      </c>
      <c r="I101" s="8">
        <v>0</v>
      </c>
      <c r="J10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/>
  </sheetViews>
  <sheetFormatPr defaultRowHeight="14.4" x14ac:dyDescent="0.3"/>
  <sheetData>
    <row r="1" spans="1:13" x14ac:dyDescent="0.3">
      <c r="A1" s="33" t="s">
        <v>207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208</v>
      </c>
      <c r="B2" s="9" t="s">
        <v>209</v>
      </c>
      <c r="C2" s="9" t="s">
        <v>210</v>
      </c>
      <c r="D2" s="9" t="s">
        <v>211</v>
      </c>
      <c r="E2" s="9" t="s">
        <v>212</v>
      </c>
      <c r="F2" s="9" t="s">
        <v>213</v>
      </c>
      <c r="G2" s="9" t="s">
        <v>214</v>
      </c>
      <c r="H2" s="9" t="s">
        <v>215</v>
      </c>
      <c r="I2" s="9" t="s">
        <v>216</v>
      </c>
      <c r="J2" s="9" t="s">
        <v>217</v>
      </c>
      <c r="K2" s="9" t="s">
        <v>218</v>
      </c>
      <c r="L2" s="9" t="s">
        <v>219</v>
      </c>
      <c r="M2" s="9" t="s">
        <v>220</v>
      </c>
    </row>
    <row r="3" spans="1:13" x14ac:dyDescent="0.3">
      <c r="A3" s="10" t="s">
        <v>62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1">
        <v>2</v>
      </c>
      <c r="J3" s="10" t="s">
        <v>61</v>
      </c>
      <c r="K3" s="10" t="s">
        <v>228</v>
      </c>
      <c r="L3" s="10" t="s">
        <v>229</v>
      </c>
      <c r="M3" s="10" t="s">
        <v>230</v>
      </c>
    </row>
    <row r="4" spans="1:13" x14ac:dyDescent="0.3">
      <c r="A4" s="10" t="s">
        <v>38</v>
      </c>
      <c r="B4" s="10" t="s">
        <v>231</v>
      </c>
      <c r="C4" s="10" t="s">
        <v>222</v>
      </c>
      <c r="D4" s="10" t="s">
        <v>232</v>
      </c>
      <c r="E4" s="10" t="s">
        <v>233</v>
      </c>
      <c r="F4" s="10" t="s">
        <v>225</v>
      </c>
      <c r="G4" s="10" t="s">
        <v>234</v>
      </c>
      <c r="H4" s="10" t="s">
        <v>235</v>
      </c>
      <c r="I4" s="11">
        <v>2</v>
      </c>
      <c r="J4" s="10" t="s">
        <v>37</v>
      </c>
      <c r="K4" s="10" t="s">
        <v>236</v>
      </c>
      <c r="L4" s="10" t="s">
        <v>229</v>
      </c>
      <c r="M4" s="10" t="s">
        <v>237</v>
      </c>
    </row>
    <row r="5" spans="1:13" x14ac:dyDescent="0.3">
      <c r="A5" s="10" t="s">
        <v>30</v>
      </c>
      <c r="B5" s="10" t="s">
        <v>238</v>
      </c>
      <c r="C5" s="10" t="s">
        <v>222</v>
      </c>
      <c r="D5" s="10" t="s">
        <v>239</v>
      </c>
      <c r="E5" s="10" t="s">
        <v>240</v>
      </c>
      <c r="F5" s="10" t="s">
        <v>225</v>
      </c>
      <c r="G5" s="10" t="s">
        <v>241</v>
      </c>
      <c r="H5" s="10" t="s">
        <v>242</v>
      </c>
      <c r="I5" s="11">
        <v>2</v>
      </c>
      <c r="J5" s="10" t="s">
        <v>29</v>
      </c>
      <c r="K5" s="10" t="s">
        <v>243</v>
      </c>
      <c r="L5" s="10" t="s">
        <v>229</v>
      </c>
      <c r="M5" s="10" t="s">
        <v>244</v>
      </c>
    </row>
    <row r="6" spans="1:13" x14ac:dyDescent="0.3">
      <c r="A6" s="10" t="s">
        <v>30</v>
      </c>
      <c r="B6" s="10" t="s">
        <v>238</v>
      </c>
      <c r="C6" s="10" t="s">
        <v>222</v>
      </c>
      <c r="D6" s="10" t="s">
        <v>239</v>
      </c>
      <c r="E6" s="10" t="s">
        <v>245</v>
      </c>
      <c r="F6" s="10" t="s">
        <v>225</v>
      </c>
      <c r="G6" s="10" t="s">
        <v>246</v>
      </c>
      <c r="H6" s="10" t="s">
        <v>247</v>
      </c>
      <c r="I6" s="11">
        <v>1</v>
      </c>
      <c r="J6" s="10" t="s">
        <v>29</v>
      </c>
      <c r="K6" s="10" t="s">
        <v>248</v>
      </c>
      <c r="L6" s="10" t="s">
        <v>229</v>
      </c>
      <c r="M6" s="10" t="s">
        <v>244</v>
      </c>
    </row>
    <row r="7" spans="1:13" x14ac:dyDescent="0.3">
      <c r="A7" s="10" t="s">
        <v>30</v>
      </c>
      <c r="B7" s="10" t="s">
        <v>238</v>
      </c>
      <c r="C7" s="10" t="s">
        <v>222</v>
      </c>
      <c r="D7" s="10" t="s">
        <v>239</v>
      </c>
      <c r="E7" s="10" t="s">
        <v>249</v>
      </c>
      <c r="F7" s="10" t="s">
        <v>225</v>
      </c>
      <c r="G7" s="10" t="s">
        <v>250</v>
      </c>
      <c r="H7" s="10" t="s">
        <v>251</v>
      </c>
      <c r="I7" s="11">
        <v>1</v>
      </c>
      <c r="J7" s="10" t="s">
        <v>29</v>
      </c>
      <c r="K7" s="10" t="s">
        <v>252</v>
      </c>
      <c r="L7" s="10" t="s">
        <v>229</v>
      </c>
      <c r="M7" s="10" t="s">
        <v>253</v>
      </c>
    </row>
    <row r="8" spans="1:13" x14ac:dyDescent="0.3">
      <c r="A8" s="10" t="s">
        <v>52</v>
      </c>
      <c r="B8" s="10" t="s">
        <v>221</v>
      </c>
      <c r="C8" s="10" t="s">
        <v>222</v>
      </c>
      <c r="D8" s="10" t="s">
        <v>223</v>
      </c>
      <c r="E8" s="10" t="s">
        <v>254</v>
      </c>
      <c r="F8" s="10" t="s">
        <v>225</v>
      </c>
      <c r="G8" s="10" t="s">
        <v>255</v>
      </c>
      <c r="H8" s="10" t="s">
        <v>256</v>
      </c>
      <c r="I8" s="11">
        <v>1</v>
      </c>
      <c r="J8" s="10" t="s">
        <v>51</v>
      </c>
      <c r="K8" s="10" t="s">
        <v>257</v>
      </c>
      <c r="L8" s="10" t="s">
        <v>229</v>
      </c>
      <c r="M8" s="10" t="s">
        <v>258</v>
      </c>
    </row>
    <row r="9" spans="1:13" x14ac:dyDescent="0.3">
      <c r="A9" s="10" t="s">
        <v>52</v>
      </c>
      <c r="B9" s="10" t="s">
        <v>221</v>
      </c>
      <c r="C9" s="10" t="s">
        <v>222</v>
      </c>
      <c r="D9" s="10" t="s">
        <v>223</v>
      </c>
      <c r="E9" s="10" t="s">
        <v>254</v>
      </c>
      <c r="F9" s="10" t="s">
        <v>225</v>
      </c>
      <c r="G9" s="10" t="s">
        <v>259</v>
      </c>
      <c r="H9" s="10" t="s">
        <v>260</v>
      </c>
      <c r="I9" s="11">
        <v>1</v>
      </c>
      <c r="J9" s="10" t="s">
        <v>51</v>
      </c>
      <c r="K9" s="10" t="s">
        <v>257</v>
      </c>
      <c r="L9" s="10" t="s">
        <v>229</v>
      </c>
      <c r="M9" s="10" t="s">
        <v>258</v>
      </c>
    </row>
    <row r="10" spans="1:13" x14ac:dyDescent="0.3">
      <c r="A10" s="10" t="s">
        <v>52</v>
      </c>
      <c r="B10" s="10" t="s">
        <v>221</v>
      </c>
      <c r="C10" s="10" t="s">
        <v>222</v>
      </c>
      <c r="D10" s="10" t="s">
        <v>223</v>
      </c>
      <c r="E10" s="10" t="s">
        <v>261</v>
      </c>
      <c r="F10" s="10" t="s">
        <v>225</v>
      </c>
      <c r="G10" s="10" t="s">
        <v>259</v>
      </c>
      <c r="H10" s="10" t="s">
        <v>260</v>
      </c>
      <c r="I10" s="11">
        <v>2</v>
      </c>
      <c r="J10" s="10" t="s">
        <v>51</v>
      </c>
      <c r="K10" s="10" t="s">
        <v>262</v>
      </c>
      <c r="L10" s="10" t="s">
        <v>229</v>
      </c>
      <c r="M10" s="10" t="s">
        <v>258</v>
      </c>
    </row>
    <row r="11" spans="1:13" x14ac:dyDescent="0.3">
      <c r="A11" s="10" t="s">
        <v>52</v>
      </c>
      <c r="B11" s="10" t="s">
        <v>221</v>
      </c>
      <c r="C11" s="10" t="s">
        <v>222</v>
      </c>
      <c r="D11" s="10" t="s">
        <v>223</v>
      </c>
      <c r="E11" s="10" t="s">
        <v>261</v>
      </c>
      <c r="F11" s="10" t="s">
        <v>225</v>
      </c>
      <c r="G11" s="10" t="s">
        <v>255</v>
      </c>
      <c r="H11" s="10" t="s">
        <v>256</v>
      </c>
      <c r="I11" s="11">
        <v>2</v>
      </c>
      <c r="J11" s="10" t="s">
        <v>51</v>
      </c>
      <c r="K11" s="10" t="s">
        <v>262</v>
      </c>
      <c r="L11" s="10" t="s">
        <v>229</v>
      </c>
      <c r="M11" s="10" t="s">
        <v>258</v>
      </c>
    </row>
    <row r="12" spans="1:13" x14ac:dyDescent="0.3">
      <c r="A12" s="10" t="s">
        <v>16</v>
      </c>
      <c r="B12" s="10" t="s">
        <v>231</v>
      </c>
      <c r="C12" s="10" t="s">
        <v>222</v>
      </c>
      <c r="D12" s="10" t="s">
        <v>232</v>
      </c>
      <c r="E12" s="10" t="s">
        <v>263</v>
      </c>
      <c r="F12" s="10" t="s">
        <v>225</v>
      </c>
      <c r="G12" s="10" t="s">
        <v>264</v>
      </c>
      <c r="H12" s="10" t="s">
        <v>265</v>
      </c>
      <c r="I12" s="11">
        <v>1</v>
      </c>
      <c r="J12" s="10" t="s">
        <v>15</v>
      </c>
      <c r="K12" s="10" t="s">
        <v>266</v>
      </c>
      <c r="L12" s="10" t="s">
        <v>229</v>
      </c>
      <c r="M12" s="10" t="s">
        <v>267</v>
      </c>
    </row>
    <row r="13" spans="1:13" x14ac:dyDescent="0.3">
      <c r="A13" s="10" t="s">
        <v>16</v>
      </c>
      <c r="B13" s="10" t="s">
        <v>231</v>
      </c>
      <c r="C13" s="10" t="s">
        <v>222</v>
      </c>
      <c r="D13" s="10" t="s">
        <v>232</v>
      </c>
      <c r="E13" s="10" t="s">
        <v>268</v>
      </c>
      <c r="F13" s="10" t="s">
        <v>225</v>
      </c>
      <c r="G13" s="10" t="s">
        <v>269</v>
      </c>
      <c r="H13" s="10" t="s">
        <v>270</v>
      </c>
      <c r="I13" s="11">
        <v>1</v>
      </c>
      <c r="J13" s="10" t="s">
        <v>15</v>
      </c>
      <c r="K13" s="10" t="s">
        <v>262</v>
      </c>
      <c r="L13" s="10" t="s">
        <v>229</v>
      </c>
      <c r="M13" s="10" t="s">
        <v>271</v>
      </c>
    </row>
    <row r="14" spans="1:13" x14ac:dyDescent="0.3">
      <c r="A14" s="10" t="s">
        <v>156</v>
      </c>
      <c r="B14" s="10" t="s">
        <v>231</v>
      </c>
      <c r="C14" s="10" t="s">
        <v>222</v>
      </c>
      <c r="D14" s="10" t="s">
        <v>232</v>
      </c>
      <c r="E14" s="10" t="s">
        <v>272</v>
      </c>
      <c r="F14" s="10" t="s">
        <v>225</v>
      </c>
      <c r="G14" s="10" t="s">
        <v>273</v>
      </c>
      <c r="H14" s="10" t="s">
        <v>274</v>
      </c>
      <c r="I14" s="11">
        <v>1</v>
      </c>
      <c r="J14" s="10" t="s">
        <v>155</v>
      </c>
      <c r="K14" s="10" t="s">
        <v>275</v>
      </c>
      <c r="L14" s="10" t="s">
        <v>229</v>
      </c>
      <c r="M14" s="10" t="s">
        <v>276</v>
      </c>
    </row>
    <row r="15" spans="1:13" x14ac:dyDescent="0.3">
      <c r="A15" s="10" t="s">
        <v>156</v>
      </c>
      <c r="B15" s="10" t="s">
        <v>231</v>
      </c>
      <c r="C15" s="10" t="s">
        <v>222</v>
      </c>
      <c r="D15" s="10" t="s">
        <v>232</v>
      </c>
      <c r="E15" s="10" t="s">
        <v>277</v>
      </c>
      <c r="F15" s="10" t="s">
        <v>225</v>
      </c>
      <c r="G15" s="10" t="s">
        <v>278</v>
      </c>
      <c r="H15" s="10" t="s">
        <v>279</v>
      </c>
      <c r="I15" s="11">
        <v>1</v>
      </c>
      <c r="J15" s="10" t="s">
        <v>155</v>
      </c>
      <c r="K15" s="10" t="s">
        <v>280</v>
      </c>
      <c r="L15" s="10" t="s">
        <v>229</v>
      </c>
      <c r="M15" s="10" t="s">
        <v>281</v>
      </c>
    </row>
    <row r="16" spans="1:13" x14ac:dyDescent="0.3">
      <c r="A16" s="10" t="s">
        <v>44</v>
      </c>
      <c r="B16" s="10" t="s">
        <v>221</v>
      </c>
      <c r="C16" s="10" t="s">
        <v>222</v>
      </c>
      <c r="D16" s="10" t="s">
        <v>223</v>
      </c>
      <c r="E16" s="10" t="s">
        <v>282</v>
      </c>
      <c r="F16" s="10" t="s">
        <v>225</v>
      </c>
      <c r="G16" s="10" t="s">
        <v>283</v>
      </c>
      <c r="H16" s="10" t="s">
        <v>284</v>
      </c>
      <c r="I16" s="11">
        <v>2</v>
      </c>
      <c r="J16" s="10" t="s">
        <v>43</v>
      </c>
      <c r="K16" s="10" t="s">
        <v>285</v>
      </c>
      <c r="L16" s="10" t="s">
        <v>229</v>
      </c>
      <c r="M16" s="10" t="s">
        <v>286</v>
      </c>
    </row>
    <row r="17" spans="1:13" x14ac:dyDescent="0.3">
      <c r="A17" s="10" t="s">
        <v>44</v>
      </c>
      <c r="B17" s="10" t="s">
        <v>221</v>
      </c>
      <c r="C17" s="10" t="s">
        <v>222</v>
      </c>
      <c r="D17" s="10" t="s">
        <v>223</v>
      </c>
      <c r="E17" s="10" t="s">
        <v>287</v>
      </c>
      <c r="F17" s="10" t="s">
        <v>225</v>
      </c>
      <c r="G17" s="10" t="s">
        <v>288</v>
      </c>
      <c r="H17" s="10" t="s">
        <v>289</v>
      </c>
      <c r="I17" s="11">
        <v>1</v>
      </c>
      <c r="J17" s="10" t="s">
        <v>43</v>
      </c>
      <c r="K17" s="10" t="s">
        <v>290</v>
      </c>
      <c r="L17" s="10" t="s">
        <v>229</v>
      </c>
      <c r="M17" s="10" t="s">
        <v>291</v>
      </c>
    </row>
    <row r="18" spans="1:13" x14ac:dyDescent="0.3">
      <c r="A18" s="10" t="s">
        <v>44</v>
      </c>
      <c r="B18" s="10" t="s">
        <v>221</v>
      </c>
      <c r="C18" s="10" t="s">
        <v>222</v>
      </c>
      <c r="D18" s="10" t="s">
        <v>223</v>
      </c>
      <c r="E18" s="10" t="s">
        <v>292</v>
      </c>
      <c r="F18" s="10" t="s">
        <v>225</v>
      </c>
      <c r="G18" s="10" t="s">
        <v>288</v>
      </c>
      <c r="H18" s="10" t="s">
        <v>289</v>
      </c>
      <c r="I18" s="11">
        <v>1</v>
      </c>
      <c r="J18" s="10" t="s">
        <v>43</v>
      </c>
      <c r="K18" s="10" t="s">
        <v>293</v>
      </c>
      <c r="L18" s="10" t="s">
        <v>229</v>
      </c>
      <c r="M18" s="10" t="s">
        <v>291</v>
      </c>
    </row>
    <row r="19" spans="1:13" x14ac:dyDescent="0.3">
      <c r="A19" s="10" t="s">
        <v>44</v>
      </c>
      <c r="B19" s="10" t="s">
        <v>221</v>
      </c>
      <c r="C19" s="10" t="s">
        <v>222</v>
      </c>
      <c r="D19" s="10" t="s">
        <v>223</v>
      </c>
      <c r="E19" s="10" t="s">
        <v>294</v>
      </c>
      <c r="F19" s="10" t="s">
        <v>295</v>
      </c>
      <c r="G19" s="10" t="s">
        <v>296</v>
      </c>
      <c r="H19" s="10" t="s">
        <v>297</v>
      </c>
      <c r="I19" s="11">
        <v>1</v>
      </c>
      <c r="J19" s="10" t="s">
        <v>43</v>
      </c>
      <c r="K19" s="10" t="s">
        <v>298</v>
      </c>
      <c r="L19" s="10" t="s">
        <v>229</v>
      </c>
      <c r="M19" s="10" t="s">
        <v>299</v>
      </c>
    </row>
    <row r="20" spans="1:13" x14ac:dyDescent="0.3">
      <c r="A20" s="10" t="s">
        <v>44</v>
      </c>
      <c r="B20" s="10" t="s">
        <v>221</v>
      </c>
      <c r="C20" s="10" t="s">
        <v>222</v>
      </c>
      <c r="D20" s="10" t="s">
        <v>223</v>
      </c>
      <c r="E20" s="10" t="s">
        <v>300</v>
      </c>
      <c r="F20" s="10" t="s">
        <v>225</v>
      </c>
      <c r="G20" s="10" t="s">
        <v>288</v>
      </c>
      <c r="H20" s="10" t="s">
        <v>289</v>
      </c>
      <c r="I20" s="11">
        <v>1</v>
      </c>
      <c r="J20" s="10" t="s">
        <v>43</v>
      </c>
      <c r="K20" s="10" t="s">
        <v>301</v>
      </c>
      <c r="L20" s="10" t="s">
        <v>229</v>
      </c>
      <c r="M20" s="10" t="s">
        <v>291</v>
      </c>
    </row>
    <row r="21" spans="1:13" x14ac:dyDescent="0.3">
      <c r="A21" s="10" t="s">
        <v>44</v>
      </c>
      <c r="B21" s="10" t="s">
        <v>221</v>
      </c>
      <c r="C21" s="10" t="s">
        <v>222</v>
      </c>
      <c r="D21" s="10" t="s">
        <v>223</v>
      </c>
      <c r="E21" s="10" t="s">
        <v>302</v>
      </c>
      <c r="F21" s="10" t="s">
        <v>225</v>
      </c>
      <c r="G21" s="10" t="s">
        <v>288</v>
      </c>
      <c r="H21" s="10" t="s">
        <v>289</v>
      </c>
      <c r="I21" s="11">
        <v>1</v>
      </c>
      <c r="J21" s="10" t="s">
        <v>43</v>
      </c>
      <c r="K21" s="10" t="s">
        <v>266</v>
      </c>
      <c r="L21" s="10" t="s">
        <v>229</v>
      </c>
      <c r="M21" s="10" t="s">
        <v>291</v>
      </c>
    </row>
    <row r="22" spans="1:13" x14ac:dyDescent="0.3">
      <c r="A22" s="10" t="s">
        <v>94</v>
      </c>
      <c r="B22" s="10" t="s">
        <v>221</v>
      </c>
      <c r="C22" s="10" t="s">
        <v>222</v>
      </c>
      <c r="D22" s="10" t="s">
        <v>223</v>
      </c>
      <c r="E22" s="10" t="s">
        <v>303</v>
      </c>
      <c r="F22" s="10" t="s">
        <v>225</v>
      </c>
      <c r="G22" s="10" t="s">
        <v>304</v>
      </c>
      <c r="H22" s="10" t="s">
        <v>305</v>
      </c>
      <c r="I22" s="11">
        <v>4</v>
      </c>
      <c r="J22" s="10" t="s">
        <v>93</v>
      </c>
      <c r="K22" s="10" t="s">
        <v>306</v>
      </c>
      <c r="L22" s="10" t="s">
        <v>229</v>
      </c>
      <c r="M22" s="10" t="s">
        <v>253</v>
      </c>
    </row>
    <row r="23" spans="1:13" x14ac:dyDescent="0.3">
      <c r="A23" s="10" t="s">
        <v>110</v>
      </c>
      <c r="B23" s="10" t="s">
        <v>238</v>
      </c>
      <c r="C23" s="10" t="s">
        <v>222</v>
      </c>
      <c r="D23" s="10" t="s">
        <v>307</v>
      </c>
      <c r="E23" s="10" t="s">
        <v>308</v>
      </c>
      <c r="F23" s="10" t="s">
        <v>225</v>
      </c>
      <c r="G23" s="10" t="s">
        <v>309</v>
      </c>
      <c r="H23" s="10" t="s">
        <v>310</v>
      </c>
      <c r="I23" s="11">
        <v>1</v>
      </c>
      <c r="J23" s="10" t="s">
        <v>109</v>
      </c>
      <c r="K23" s="10" t="s">
        <v>311</v>
      </c>
      <c r="L23" s="10" t="s">
        <v>229</v>
      </c>
      <c r="M23" s="10" t="s">
        <v>244</v>
      </c>
    </row>
    <row r="24" spans="1:13" x14ac:dyDescent="0.3">
      <c r="A24" s="10" t="s">
        <v>110</v>
      </c>
      <c r="B24" s="10" t="s">
        <v>238</v>
      </c>
      <c r="C24" s="10" t="s">
        <v>222</v>
      </c>
      <c r="D24" s="10" t="s">
        <v>307</v>
      </c>
      <c r="E24" s="10" t="s">
        <v>308</v>
      </c>
      <c r="F24" s="10" t="s">
        <v>225</v>
      </c>
      <c r="G24" s="10" t="s">
        <v>246</v>
      </c>
      <c r="H24" s="10" t="s">
        <v>247</v>
      </c>
      <c r="I24" s="11">
        <v>1</v>
      </c>
      <c r="J24" s="10" t="s">
        <v>109</v>
      </c>
      <c r="K24" s="10" t="s">
        <v>311</v>
      </c>
      <c r="L24" s="10" t="s">
        <v>229</v>
      </c>
      <c r="M24" s="10" t="s">
        <v>244</v>
      </c>
    </row>
    <row r="25" spans="1:13" x14ac:dyDescent="0.3">
      <c r="A25" s="10" t="s">
        <v>110</v>
      </c>
      <c r="B25" s="10" t="s">
        <v>238</v>
      </c>
      <c r="C25" s="10" t="s">
        <v>222</v>
      </c>
      <c r="D25" s="10" t="s">
        <v>307</v>
      </c>
      <c r="E25" s="10" t="s">
        <v>308</v>
      </c>
      <c r="F25" s="10" t="s">
        <v>225</v>
      </c>
      <c r="G25" s="10" t="s">
        <v>241</v>
      </c>
      <c r="H25" s="10" t="s">
        <v>242</v>
      </c>
      <c r="I25" s="11">
        <v>1</v>
      </c>
      <c r="J25" s="10" t="s">
        <v>109</v>
      </c>
      <c r="K25" s="10" t="s">
        <v>311</v>
      </c>
      <c r="L25" s="10" t="s">
        <v>229</v>
      </c>
      <c r="M25" s="10" t="s">
        <v>244</v>
      </c>
    </row>
    <row r="26" spans="1:13" x14ac:dyDescent="0.3">
      <c r="A26" s="10" t="s">
        <v>86</v>
      </c>
      <c r="B26" s="10" t="s">
        <v>238</v>
      </c>
      <c r="C26" s="10" t="s">
        <v>222</v>
      </c>
      <c r="D26" s="10" t="s">
        <v>239</v>
      </c>
      <c r="E26" s="10" t="s">
        <v>312</v>
      </c>
      <c r="F26" s="10" t="s">
        <v>225</v>
      </c>
      <c r="G26" s="10" t="s">
        <v>313</v>
      </c>
      <c r="H26" s="10" t="s">
        <v>314</v>
      </c>
      <c r="I26" s="11">
        <v>20</v>
      </c>
      <c r="J26" s="10" t="s">
        <v>85</v>
      </c>
      <c r="K26" s="10" t="s">
        <v>243</v>
      </c>
      <c r="L26" s="10" t="s">
        <v>229</v>
      </c>
      <c r="M26" s="10" t="s">
        <v>315</v>
      </c>
    </row>
    <row r="27" spans="1:13" x14ac:dyDescent="0.3">
      <c r="A27" s="10" t="s">
        <v>86</v>
      </c>
      <c r="B27" s="10" t="s">
        <v>238</v>
      </c>
      <c r="C27" s="10" t="s">
        <v>222</v>
      </c>
      <c r="D27" s="10" t="s">
        <v>239</v>
      </c>
      <c r="E27" s="10" t="s">
        <v>316</v>
      </c>
      <c r="F27" s="10" t="s">
        <v>225</v>
      </c>
      <c r="G27" s="10" t="s">
        <v>317</v>
      </c>
      <c r="H27" s="10" t="s">
        <v>318</v>
      </c>
      <c r="I27" s="11">
        <v>1</v>
      </c>
      <c r="J27" s="10" t="s">
        <v>85</v>
      </c>
      <c r="K27" s="10" t="s">
        <v>298</v>
      </c>
      <c r="L27" s="10" t="s">
        <v>229</v>
      </c>
      <c r="M27" s="10" t="s">
        <v>319</v>
      </c>
    </row>
    <row r="28" spans="1:13" x14ac:dyDescent="0.3">
      <c r="A28" s="10" t="s">
        <v>18</v>
      </c>
      <c r="B28" s="10" t="s">
        <v>231</v>
      </c>
      <c r="C28" s="10" t="s">
        <v>222</v>
      </c>
      <c r="D28" s="10" t="s">
        <v>232</v>
      </c>
      <c r="E28" s="10" t="s">
        <v>320</v>
      </c>
      <c r="F28" s="10" t="s">
        <v>225</v>
      </c>
      <c r="G28" s="10" t="s">
        <v>321</v>
      </c>
      <c r="H28" s="10" t="s">
        <v>322</v>
      </c>
      <c r="I28" s="11">
        <v>1</v>
      </c>
      <c r="J28" s="10" t="s">
        <v>17</v>
      </c>
      <c r="K28" s="10" t="s">
        <v>323</v>
      </c>
      <c r="L28" s="10" t="s">
        <v>229</v>
      </c>
      <c r="M28" s="10" t="s">
        <v>324</v>
      </c>
    </row>
    <row r="29" spans="1:13" x14ac:dyDescent="0.3">
      <c r="A29" s="10" t="s">
        <v>18</v>
      </c>
      <c r="B29" s="10" t="s">
        <v>231</v>
      </c>
      <c r="C29" s="10" t="s">
        <v>222</v>
      </c>
      <c r="D29" s="10" t="s">
        <v>232</v>
      </c>
      <c r="E29" s="10" t="s">
        <v>325</v>
      </c>
      <c r="F29" s="10" t="s">
        <v>225</v>
      </c>
      <c r="G29" s="10" t="s">
        <v>326</v>
      </c>
      <c r="H29" s="10" t="s">
        <v>327</v>
      </c>
      <c r="I29" s="11">
        <v>1</v>
      </c>
      <c r="J29" s="10" t="s">
        <v>17</v>
      </c>
      <c r="K29" s="10" t="s">
        <v>285</v>
      </c>
      <c r="L29" s="10" t="s">
        <v>229</v>
      </c>
      <c r="M29" s="10" t="s">
        <v>328</v>
      </c>
    </row>
    <row r="30" spans="1:13" x14ac:dyDescent="0.3">
      <c r="A30" s="10" t="s">
        <v>18</v>
      </c>
      <c r="B30" s="10" t="s">
        <v>231</v>
      </c>
      <c r="C30" s="10" t="s">
        <v>222</v>
      </c>
      <c r="D30" s="10" t="s">
        <v>232</v>
      </c>
      <c r="E30" s="10" t="s">
        <v>325</v>
      </c>
      <c r="F30" s="10" t="s">
        <v>225</v>
      </c>
      <c r="G30" s="10" t="s">
        <v>329</v>
      </c>
      <c r="H30" s="10" t="s">
        <v>330</v>
      </c>
      <c r="I30" s="11">
        <v>1</v>
      </c>
      <c r="J30" s="10" t="s">
        <v>17</v>
      </c>
      <c r="K30" s="10" t="s">
        <v>285</v>
      </c>
      <c r="L30" s="10" t="s">
        <v>229</v>
      </c>
      <c r="M30" s="10" t="s">
        <v>331</v>
      </c>
    </row>
    <row r="31" spans="1:13" x14ac:dyDescent="0.3">
      <c r="A31" s="10" t="s">
        <v>18</v>
      </c>
      <c r="B31" s="10" t="s">
        <v>231</v>
      </c>
      <c r="C31" s="10" t="s">
        <v>222</v>
      </c>
      <c r="D31" s="10" t="s">
        <v>232</v>
      </c>
      <c r="E31" s="10" t="s">
        <v>332</v>
      </c>
      <c r="F31" s="10" t="s">
        <v>225</v>
      </c>
      <c r="G31" s="10" t="s">
        <v>326</v>
      </c>
      <c r="H31" s="10" t="s">
        <v>327</v>
      </c>
      <c r="I31" s="11">
        <v>2</v>
      </c>
      <c r="J31" s="10" t="s">
        <v>17</v>
      </c>
      <c r="K31" s="10" t="s">
        <v>333</v>
      </c>
      <c r="L31" s="10" t="s">
        <v>229</v>
      </c>
      <c r="M31" s="10" t="s">
        <v>328</v>
      </c>
    </row>
    <row r="32" spans="1:13" x14ac:dyDescent="0.3">
      <c r="A32" s="10" t="s">
        <v>18</v>
      </c>
      <c r="B32" s="10" t="s">
        <v>231</v>
      </c>
      <c r="C32" s="10" t="s">
        <v>222</v>
      </c>
      <c r="D32" s="10" t="s">
        <v>232</v>
      </c>
      <c r="E32" s="10" t="s">
        <v>332</v>
      </c>
      <c r="F32" s="10" t="s">
        <v>225</v>
      </c>
      <c r="G32" s="10" t="s">
        <v>334</v>
      </c>
      <c r="H32" s="10" t="s">
        <v>335</v>
      </c>
      <c r="I32" s="11">
        <v>2</v>
      </c>
      <c r="J32" s="10" t="s">
        <v>17</v>
      </c>
      <c r="K32" s="10" t="s">
        <v>333</v>
      </c>
      <c r="L32" s="10" t="s">
        <v>229</v>
      </c>
      <c r="M32" s="10" t="s">
        <v>336</v>
      </c>
    </row>
    <row r="33" spans="1:13" x14ac:dyDescent="0.3">
      <c r="A33" s="10" t="s">
        <v>18</v>
      </c>
      <c r="B33" s="10" t="s">
        <v>231</v>
      </c>
      <c r="C33" s="10" t="s">
        <v>222</v>
      </c>
      <c r="D33" s="10" t="s">
        <v>232</v>
      </c>
      <c r="E33" s="10" t="s">
        <v>337</v>
      </c>
      <c r="F33" s="10" t="s">
        <v>225</v>
      </c>
      <c r="G33" s="10" t="s">
        <v>321</v>
      </c>
      <c r="H33" s="10" t="s">
        <v>322</v>
      </c>
      <c r="I33" s="11">
        <v>2</v>
      </c>
      <c r="J33" s="10" t="s">
        <v>17</v>
      </c>
      <c r="K33" s="10" t="s">
        <v>338</v>
      </c>
      <c r="L33" s="10" t="s">
        <v>229</v>
      </c>
      <c r="M33" s="10" t="s">
        <v>324</v>
      </c>
    </row>
    <row r="34" spans="1:13" x14ac:dyDescent="0.3">
      <c r="A34" s="10" t="s">
        <v>18</v>
      </c>
      <c r="B34" s="10" t="s">
        <v>231</v>
      </c>
      <c r="C34" s="10" t="s">
        <v>222</v>
      </c>
      <c r="D34" s="10" t="s">
        <v>232</v>
      </c>
      <c r="E34" s="10" t="s">
        <v>339</v>
      </c>
      <c r="F34" s="10" t="s">
        <v>225</v>
      </c>
      <c r="G34" s="10" t="s">
        <v>326</v>
      </c>
      <c r="H34" s="10" t="s">
        <v>327</v>
      </c>
      <c r="I34" s="11">
        <v>1</v>
      </c>
      <c r="J34" s="10" t="s">
        <v>17</v>
      </c>
      <c r="K34" s="10" t="s">
        <v>293</v>
      </c>
      <c r="L34" s="10" t="s">
        <v>229</v>
      </c>
      <c r="M34" s="10" t="s">
        <v>328</v>
      </c>
    </row>
    <row r="35" spans="1:13" x14ac:dyDescent="0.3">
      <c r="A35" s="10" t="s">
        <v>18</v>
      </c>
      <c r="B35" s="10" t="s">
        <v>231</v>
      </c>
      <c r="C35" s="10" t="s">
        <v>222</v>
      </c>
      <c r="D35" s="10" t="s">
        <v>232</v>
      </c>
      <c r="E35" s="10" t="s">
        <v>340</v>
      </c>
      <c r="F35" s="10" t="s">
        <v>225</v>
      </c>
      <c r="G35" s="10" t="s">
        <v>288</v>
      </c>
      <c r="H35" s="10" t="s">
        <v>289</v>
      </c>
      <c r="I35" s="11">
        <v>2</v>
      </c>
      <c r="J35" s="10" t="s">
        <v>17</v>
      </c>
      <c r="K35" s="10" t="s">
        <v>341</v>
      </c>
      <c r="L35" s="10" t="s">
        <v>229</v>
      </c>
      <c r="M35" s="10" t="s">
        <v>291</v>
      </c>
    </row>
    <row r="36" spans="1:13" x14ac:dyDescent="0.3">
      <c r="A36" s="10" t="s">
        <v>18</v>
      </c>
      <c r="B36" s="10" t="s">
        <v>231</v>
      </c>
      <c r="C36" s="10" t="s">
        <v>222</v>
      </c>
      <c r="D36" s="10" t="s">
        <v>232</v>
      </c>
      <c r="E36" s="10" t="s">
        <v>342</v>
      </c>
      <c r="F36" s="10" t="s">
        <v>225</v>
      </c>
      <c r="G36" s="10" t="s">
        <v>343</v>
      </c>
      <c r="H36" s="10" t="s">
        <v>344</v>
      </c>
      <c r="I36" s="11">
        <v>1</v>
      </c>
      <c r="J36" s="10" t="s">
        <v>17</v>
      </c>
      <c r="K36" s="10" t="s">
        <v>345</v>
      </c>
      <c r="L36" s="10" t="s">
        <v>229</v>
      </c>
      <c r="M36" s="10" t="s">
        <v>346</v>
      </c>
    </row>
    <row r="37" spans="1:13" x14ac:dyDescent="0.3">
      <c r="A37" s="10" t="s">
        <v>18</v>
      </c>
      <c r="B37" s="10" t="s">
        <v>231</v>
      </c>
      <c r="C37" s="10" t="s">
        <v>222</v>
      </c>
      <c r="D37" s="10" t="s">
        <v>232</v>
      </c>
      <c r="E37" s="10" t="s">
        <v>347</v>
      </c>
      <c r="F37" s="10" t="s">
        <v>225</v>
      </c>
      <c r="G37" s="10" t="s">
        <v>326</v>
      </c>
      <c r="H37" s="10" t="s">
        <v>327</v>
      </c>
      <c r="I37" s="11">
        <v>2</v>
      </c>
      <c r="J37" s="10" t="s">
        <v>17</v>
      </c>
      <c r="K37" s="10" t="s">
        <v>348</v>
      </c>
      <c r="L37" s="10" t="s">
        <v>229</v>
      </c>
      <c r="M37" s="10" t="s">
        <v>328</v>
      </c>
    </row>
    <row r="38" spans="1:13" x14ac:dyDescent="0.3">
      <c r="A38" s="10" t="s">
        <v>18</v>
      </c>
      <c r="B38" s="10" t="s">
        <v>231</v>
      </c>
      <c r="C38" s="10" t="s">
        <v>222</v>
      </c>
      <c r="D38" s="10" t="s">
        <v>232</v>
      </c>
      <c r="E38" s="10" t="s">
        <v>349</v>
      </c>
      <c r="F38" s="10" t="s">
        <v>225</v>
      </c>
      <c r="G38" s="10" t="s">
        <v>288</v>
      </c>
      <c r="H38" s="10" t="s">
        <v>289</v>
      </c>
      <c r="I38" s="11">
        <v>2</v>
      </c>
      <c r="J38" s="10" t="s">
        <v>17</v>
      </c>
      <c r="K38" s="10" t="s">
        <v>306</v>
      </c>
      <c r="L38" s="10" t="s">
        <v>229</v>
      </c>
      <c r="M38" s="10" t="s">
        <v>291</v>
      </c>
    </row>
    <row r="39" spans="1:13" x14ac:dyDescent="0.3">
      <c r="A39" s="10" t="s">
        <v>18</v>
      </c>
      <c r="B39" s="10" t="s">
        <v>231</v>
      </c>
      <c r="C39" s="10" t="s">
        <v>222</v>
      </c>
      <c r="D39" s="10" t="s">
        <v>232</v>
      </c>
      <c r="E39" s="10" t="s">
        <v>349</v>
      </c>
      <c r="F39" s="10" t="s">
        <v>225</v>
      </c>
      <c r="G39" s="10" t="s">
        <v>350</v>
      </c>
      <c r="H39" s="10" t="s">
        <v>351</v>
      </c>
      <c r="I39" s="11">
        <v>4</v>
      </c>
      <c r="J39" s="10" t="s">
        <v>17</v>
      </c>
      <c r="K39" s="10" t="s">
        <v>306</v>
      </c>
      <c r="L39" s="10" t="s">
        <v>229</v>
      </c>
      <c r="M39" s="10" t="s">
        <v>352</v>
      </c>
    </row>
    <row r="40" spans="1:13" x14ac:dyDescent="0.3">
      <c r="A40" s="10" t="s">
        <v>72</v>
      </c>
      <c r="B40" s="10" t="s">
        <v>231</v>
      </c>
      <c r="C40" s="10" t="s">
        <v>222</v>
      </c>
      <c r="D40" s="10" t="s">
        <v>232</v>
      </c>
      <c r="E40" s="10" t="s">
        <v>353</v>
      </c>
      <c r="F40" s="10" t="s">
        <v>295</v>
      </c>
      <c r="G40" s="10" t="s">
        <v>354</v>
      </c>
      <c r="H40" s="10" t="s">
        <v>355</v>
      </c>
      <c r="I40" s="11">
        <v>1</v>
      </c>
      <c r="J40" s="10" t="s">
        <v>71</v>
      </c>
      <c r="K40" s="10" t="s">
        <v>356</v>
      </c>
      <c r="L40" s="10" t="s">
        <v>229</v>
      </c>
      <c r="M40" s="10" t="s">
        <v>357</v>
      </c>
    </row>
    <row r="41" spans="1:13" x14ac:dyDescent="0.3">
      <c r="A41" s="10" t="s">
        <v>72</v>
      </c>
      <c r="B41" s="10" t="s">
        <v>231</v>
      </c>
      <c r="C41" s="10" t="s">
        <v>222</v>
      </c>
      <c r="D41" s="10" t="s">
        <v>232</v>
      </c>
      <c r="E41" s="10" t="s">
        <v>353</v>
      </c>
      <c r="F41" s="10" t="s">
        <v>295</v>
      </c>
      <c r="G41" s="10" t="s">
        <v>358</v>
      </c>
      <c r="H41" s="10" t="s">
        <v>359</v>
      </c>
      <c r="I41" s="11">
        <v>1</v>
      </c>
      <c r="J41" s="10" t="s">
        <v>71</v>
      </c>
      <c r="K41" s="10" t="s">
        <v>356</v>
      </c>
      <c r="L41" s="10" t="s">
        <v>229</v>
      </c>
      <c r="M41" s="10" t="s">
        <v>360</v>
      </c>
    </row>
    <row r="42" spans="1:13" x14ac:dyDescent="0.3">
      <c r="A42" s="10" t="s">
        <v>68</v>
      </c>
      <c r="B42" s="10" t="s">
        <v>361</v>
      </c>
      <c r="C42" s="10" t="s">
        <v>222</v>
      </c>
      <c r="D42" s="10" t="s">
        <v>362</v>
      </c>
      <c r="E42" s="10" t="s">
        <v>363</v>
      </c>
      <c r="F42" s="10" t="s">
        <v>225</v>
      </c>
      <c r="G42" s="10" t="s">
        <v>364</v>
      </c>
      <c r="H42" s="10" t="s">
        <v>365</v>
      </c>
      <c r="I42" s="11">
        <v>1</v>
      </c>
      <c r="J42" s="10" t="s">
        <v>67</v>
      </c>
      <c r="K42" s="10" t="s">
        <v>266</v>
      </c>
      <c r="L42" s="10" t="s">
        <v>229</v>
      </c>
      <c r="M42" s="10" t="s">
        <v>366</v>
      </c>
    </row>
    <row r="43" spans="1:13" x14ac:dyDescent="0.3">
      <c r="A43" s="10" t="s">
        <v>152</v>
      </c>
      <c r="B43" s="10" t="s">
        <v>367</v>
      </c>
      <c r="C43" s="10" t="s">
        <v>222</v>
      </c>
      <c r="D43" s="10" t="s">
        <v>368</v>
      </c>
      <c r="E43" s="10" t="s">
        <v>369</v>
      </c>
      <c r="F43" s="10" t="s">
        <v>225</v>
      </c>
      <c r="G43" s="10" t="s">
        <v>370</v>
      </c>
      <c r="H43" s="10" t="s">
        <v>371</v>
      </c>
      <c r="I43" s="11">
        <v>1</v>
      </c>
      <c r="J43" s="10" t="s">
        <v>151</v>
      </c>
      <c r="K43" s="10" t="s">
        <v>372</v>
      </c>
      <c r="L43" s="10" t="s">
        <v>229</v>
      </c>
      <c r="M43" s="10" t="s">
        <v>328</v>
      </c>
    </row>
    <row r="44" spans="1:13" x14ac:dyDescent="0.3">
      <c r="A44" s="10" t="s">
        <v>128</v>
      </c>
      <c r="B44" s="10" t="s">
        <v>221</v>
      </c>
      <c r="C44" s="10" t="s">
        <v>222</v>
      </c>
      <c r="D44" s="10" t="s">
        <v>223</v>
      </c>
      <c r="E44" s="10" t="s">
        <v>373</v>
      </c>
      <c r="F44" s="10" t="s">
        <v>225</v>
      </c>
      <c r="G44" s="10" t="s">
        <v>374</v>
      </c>
      <c r="H44" s="10" t="s">
        <v>375</v>
      </c>
      <c r="I44" s="11">
        <v>1</v>
      </c>
      <c r="J44" s="10" t="s">
        <v>127</v>
      </c>
      <c r="K44" s="10" t="s">
        <v>301</v>
      </c>
      <c r="L44" s="10" t="s">
        <v>229</v>
      </c>
      <c r="M44" s="10" t="s">
        <v>319</v>
      </c>
    </row>
    <row r="45" spans="1:13" x14ac:dyDescent="0.3">
      <c r="A45" s="10" t="s">
        <v>56</v>
      </c>
      <c r="B45" s="10" t="s">
        <v>238</v>
      </c>
      <c r="C45" s="10" t="s">
        <v>222</v>
      </c>
      <c r="D45" s="10" t="s">
        <v>376</v>
      </c>
      <c r="E45" s="10" t="s">
        <v>377</v>
      </c>
      <c r="F45" s="10" t="s">
        <v>225</v>
      </c>
      <c r="G45" s="10" t="s">
        <v>378</v>
      </c>
      <c r="H45" s="10" t="s">
        <v>379</v>
      </c>
      <c r="I45" s="11">
        <v>1</v>
      </c>
      <c r="J45" s="10" t="s">
        <v>55</v>
      </c>
      <c r="K45" s="10" t="s">
        <v>380</v>
      </c>
      <c r="L45" s="10" t="s">
        <v>229</v>
      </c>
      <c r="M45" s="10" t="s">
        <v>381</v>
      </c>
    </row>
    <row r="46" spans="1:13" x14ac:dyDescent="0.3">
      <c r="A46" s="10" t="s">
        <v>56</v>
      </c>
      <c r="B46" s="10" t="s">
        <v>238</v>
      </c>
      <c r="C46" s="10" t="s">
        <v>222</v>
      </c>
      <c r="D46" s="10" t="s">
        <v>376</v>
      </c>
      <c r="E46" s="10" t="s">
        <v>382</v>
      </c>
      <c r="F46" s="10" t="s">
        <v>225</v>
      </c>
      <c r="G46" s="10" t="s">
        <v>383</v>
      </c>
      <c r="H46" s="10" t="s">
        <v>384</v>
      </c>
      <c r="I46" s="11">
        <v>1</v>
      </c>
      <c r="J46" s="10" t="s">
        <v>55</v>
      </c>
      <c r="K46" s="10" t="s">
        <v>380</v>
      </c>
      <c r="L46" s="10" t="s">
        <v>229</v>
      </c>
      <c r="M46" s="10" t="s">
        <v>385</v>
      </c>
    </row>
    <row r="47" spans="1:13" x14ac:dyDescent="0.3">
      <c r="A47" s="10" t="s">
        <v>112</v>
      </c>
      <c r="B47" s="10" t="s">
        <v>386</v>
      </c>
      <c r="C47" s="10" t="s">
        <v>222</v>
      </c>
      <c r="D47" s="10" t="s">
        <v>387</v>
      </c>
      <c r="E47" s="10" t="s">
        <v>388</v>
      </c>
      <c r="F47" s="10" t="s">
        <v>225</v>
      </c>
      <c r="G47" s="10" t="s">
        <v>234</v>
      </c>
      <c r="H47" s="10" t="s">
        <v>235</v>
      </c>
      <c r="I47" s="11">
        <v>2</v>
      </c>
      <c r="J47" s="10" t="s">
        <v>111</v>
      </c>
      <c r="K47" s="10" t="s">
        <v>389</v>
      </c>
      <c r="L47" s="10" t="s">
        <v>229</v>
      </c>
      <c r="M47" s="10" t="s">
        <v>237</v>
      </c>
    </row>
    <row r="48" spans="1:13" x14ac:dyDescent="0.3">
      <c r="A48" s="10" t="s">
        <v>112</v>
      </c>
      <c r="B48" s="10" t="s">
        <v>386</v>
      </c>
      <c r="C48" s="10" t="s">
        <v>222</v>
      </c>
      <c r="D48" s="10" t="s">
        <v>387</v>
      </c>
      <c r="E48" s="10" t="s">
        <v>390</v>
      </c>
      <c r="F48" s="10" t="s">
        <v>225</v>
      </c>
      <c r="G48" s="10" t="s">
        <v>234</v>
      </c>
      <c r="H48" s="10" t="s">
        <v>235</v>
      </c>
      <c r="I48" s="11">
        <v>2</v>
      </c>
      <c r="J48" s="10" t="s">
        <v>111</v>
      </c>
      <c r="K48" s="10" t="s">
        <v>391</v>
      </c>
      <c r="L48" s="10" t="s">
        <v>229</v>
      </c>
      <c r="M48" s="10" t="s">
        <v>237</v>
      </c>
    </row>
    <row r="49" spans="1:13" x14ac:dyDescent="0.3">
      <c r="A49" s="10" t="s">
        <v>142</v>
      </c>
      <c r="B49" s="10" t="s">
        <v>231</v>
      </c>
      <c r="C49" s="10" t="s">
        <v>222</v>
      </c>
      <c r="D49" s="10" t="s">
        <v>232</v>
      </c>
      <c r="E49" s="10" t="s">
        <v>392</v>
      </c>
      <c r="F49" s="10" t="s">
        <v>225</v>
      </c>
      <c r="G49" s="10" t="s">
        <v>393</v>
      </c>
      <c r="H49" s="10" t="s">
        <v>394</v>
      </c>
      <c r="I49" s="11">
        <v>1</v>
      </c>
      <c r="J49" s="10" t="s">
        <v>141</v>
      </c>
      <c r="K49" s="10" t="s">
        <v>395</v>
      </c>
      <c r="L49" s="10" t="s">
        <v>229</v>
      </c>
      <c r="M49" s="10" t="s">
        <v>276</v>
      </c>
    </row>
    <row r="50" spans="1:13" x14ac:dyDescent="0.3">
      <c r="A50" s="10" t="s">
        <v>58</v>
      </c>
      <c r="B50" s="10" t="s">
        <v>231</v>
      </c>
      <c r="C50" s="10" t="s">
        <v>222</v>
      </c>
      <c r="D50" s="10" t="s">
        <v>232</v>
      </c>
      <c r="E50" s="10" t="s">
        <v>396</v>
      </c>
      <c r="F50" s="10" t="s">
        <v>225</v>
      </c>
      <c r="G50" s="10" t="s">
        <v>397</v>
      </c>
      <c r="H50" s="10" t="s">
        <v>398</v>
      </c>
      <c r="I50" s="11">
        <v>1</v>
      </c>
      <c r="J50" s="10" t="s">
        <v>57</v>
      </c>
      <c r="K50" s="10" t="s">
        <v>243</v>
      </c>
      <c r="L50" s="10" t="s">
        <v>229</v>
      </c>
      <c r="M50" s="10" t="s">
        <v>331</v>
      </c>
    </row>
    <row r="51" spans="1:13" x14ac:dyDescent="0.3">
      <c r="A51" s="10" t="s">
        <v>58</v>
      </c>
      <c r="B51" s="10" t="s">
        <v>231</v>
      </c>
      <c r="C51" s="10" t="s">
        <v>222</v>
      </c>
      <c r="D51" s="10" t="s">
        <v>232</v>
      </c>
      <c r="E51" s="10" t="s">
        <v>396</v>
      </c>
      <c r="F51" s="10" t="s">
        <v>225</v>
      </c>
      <c r="G51" s="10" t="s">
        <v>329</v>
      </c>
      <c r="H51" s="10" t="s">
        <v>330</v>
      </c>
      <c r="I51" s="11">
        <v>1</v>
      </c>
      <c r="J51" s="10" t="s">
        <v>57</v>
      </c>
      <c r="K51" s="10" t="s">
        <v>243</v>
      </c>
      <c r="L51" s="10" t="s">
        <v>229</v>
      </c>
      <c r="M51" s="10" t="s">
        <v>331</v>
      </c>
    </row>
    <row r="52" spans="1:13" x14ac:dyDescent="0.3">
      <c r="A52" s="10" t="s">
        <v>58</v>
      </c>
      <c r="B52" s="10" t="s">
        <v>231</v>
      </c>
      <c r="C52" s="10" t="s">
        <v>222</v>
      </c>
      <c r="D52" s="10" t="s">
        <v>232</v>
      </c>
      <c r="E52" s="10" t="s">
        <v>399</v>
      </c>
      <c r="F52" s="10" t="s">
        <v>225</v>
      </c>
      <c r="G52" s="10" t="s">
        <v>326</v>
      </c>
      <c r="H52" s="10" t="s">
        <v>327</v>
      </c>
      <c r="I52" s="11">
        <v>2</v>
      </c>
      <c r="J52" s="10" t="s">
        <v>57</v>
      </c>
      <c r="K52" s="10" t="s">
        <v>400</v>
      </c>
      <c r="L52" s="10" t="s">
        <v>229</v>
      </c>
      <c r="M52" s="10" t="s">
        <v>328</v>
      </c>
    </row>
    <row r="53" spans="1:13" x14ac:dyDescent="0.3">
      <c r="A53" s="10" t="s">
        <v>58</v>
      </c>
      <c r="B53" s="10" t="s">
        <v>231</v>
      </c>
      <c r="C53" s="10" t="s">
        <v>222</v>
      </c>
      <c r="D53" s="10" t="s">
        <v>232</v>
      </c>
      <c r="E53" s="10" t="s">
        <v>401</v>
      </c>
      <c r="F53" s="10" t="s">
        <v>225</v>
      </c>
      <c r="G53" s="10" t="s">
        <v>397</v>
      </c>
      <c r="H53" s="10" t="s">
        <v>398</v>
      </c>
      <c r="I53" s="11">
        <v>1</v>
      </c>
      <c r="J53" s="10" t="s">
        <v>57</v>
      </c>
      <c r="K53" s="10" t="s">
        <v>402</v>
      </c>
      <c r="L53" s="10" t="s">
        <v>229</v>
      </c>
      <c r="M53" s="10" t="s">
        <v>331</v>
      </c>
    </row>
    <row r="54" spans="1:13" x14ac:dyDescent="0.3">
      <c r="A54" s="10" t="s">
        <v>58</v>
      </c>
      <c r="B54" s="10" t="s">
        <v>231</v>
      </c>
      <c r="C54" s="10" t="s">
        <v>222</v>
      </c>
      <c r="D54" s="10" t="s">
        <v>232</v>
      </c>
      <c r="E54" s="10" t="s">
        <v>403</v>
      </c>
      <c r="F54" s="10" t="s">
        <v>225</v>
      </c>
      <c r="G54" s="10" t="s">
        <v>404</v>
      </c>
      <c r="H54" s="10" t="s">
        <v>405</v>
      </c>
      <c r="I54" s="11">
        <v>1</v>
      </c>
      <c r="J54" s="10" t="s">
        <v>57</v>
      </c>
      <c r="K54" s="10" t="s">
        <v>406</v>
      </c>
      <c r="L54" s="10" t="s">
        <v>229</v>
      </c>
      <c r="M54" s="10" t="s">
        <v>407</v>
      </c>
    </row>
    <row r="55" spans="1:13" x14ac:dyDescent="0.3">
      <c r="A55" s="10" t="s">
        <v>90</v>
      </c>
      <c r="B55" s="10" t="s">
        <v>408</v>
      </c>
      <c r="C55" s="10" t="s">
        <v>222</v>
      </c>
      <c r="D55" s="10" t="s">
        <v>409</v>
      </c>
      <c r="E55" s="10" t="s">
        <v>410</v>
      </c>
      <c r="F55" s="10" t="s">
        <v>225</v>
      </c>
      <c r="G55" s="10" t="s">
        <v>411</v>
      </c>
      <c r="H55" s="10" t="s">
        <v>412</v>
      </c>
      <c r="I55" s="11">
        <v>1</v>
      </c>
      <c r="J55" s="10" t="s">
        <v>89</v>
      </c>
      <c r="K55" s="10" t="s">
        <v>413</v>
      </c>
      <c r="L55" s="10" t="s">
        <v>229</v>
      </c>
      <c r="M55" s="10" t="s">
        <v>414</v>
      </c>
    </row>
    <row r="56" spans="1:13" x14ac:dyDescent="0.3">
      <c r="A56" s="10" t="s">
        <v>22</v>
      </c>
      <c r="B56" s="10" t="s">
        <v>386</v>
      </c>
      <c r="C56" s="10" t="s">
        <v>222</v>
      </c>
      <c r="D56" s="10" t="s">
        <v>387</v>
      </c>
      <c r="E56" s="10" t="s">
        <v>415</v>
      </c>
      <c r="F56" s="10" t="s">
        <v>225</v>
      </c>
      <c r="G56" s="10" t="s">
        <v>416</v>
      </c>
      <c r="H56" s="10" t="s">
        <v>417</v>
      </c>
      <c r="I56" s="11">
        <v>12</v>
      </c>
      <c r="J56" s="10" t="s">
        <v>21</v>
      </c>
      <c r="K56" s="10" t="s">
        <v>293</v>
      </c>
      <c r="L56" s="10" t="s">
        <v>229</v>
      </c>
      <c r="M56" s="10" t="s">
        <v>418</v>
      </c>
    </row>
    <row r="57" spans="1:13" x14ac:dyDescent="0.3">
      <c r="A57" s="10" t="s">
        <v>22</v>
      </c>
      <c r="B57" s="10" t="s">
        <v>386</v>
      </c>
      <c r="C57" s="10" t="s">
        <v>222</v>
      </c>
      <c r="D57" s="10" t="s">
        <v>387</v>
      </c>
      <c r="E57" s="10" t="s">
        <v>415</v>
      </c>
      <c r="F57" s="10" t="s">
        <v>225</v>
      </c>
      <c r="G57" s="10" t="s">
        <v>419</v>
      </c>
      <c r="H57" s="10" t="s">
        <v>420</v>
      </c>
      <c r="I57" s="11">
        <v>1</v>
      </c>
      <c r="J57" s="10" t="s">
        <v>21</v>
      </c>
      <c r="K57" s="10" t="s">
        <v>293</v>
      </c>
      <c r="L57" s="10" t="s">
        <v>229</v>
      </c>
      <c r="M57" s="10" t="s">
        <v>421</v>
      </c>
    </row>
    <row r="58" spans="1:13" x14ac:dyDescent="0.3">
      <c r="A58" s="10" t="s">
        <v>22</v>
      </c>
      <c r="B58" s="10" t="s">
        <v>386</v>
      </c>
      <c r="C58" s="10" t="s">
        <v>222</v>
      </c>
      <c r="D58" s="10" t="s">
        <v>387</v>
      </c>
      <c r="E58" s="10" t="s">
        <v>422</v>
      </c>
      <c r="F58" s="10" t="s">
        <v>225</v>
      </c>
      <c r="G58" s="10" t="s">
        <v>416</v>
      </c>
      <c r="H58" s="10" t="s">
        <v>417</v>
      </c>
      <c r="I58" s="11">
        <v>5</v>
      </c>
      <c r="J58" s="10" t="s">
        <v>21</v>
      </c>
      <c r="K58" s="10" t="s">
        <v>423</v>
      </c>
      <c r="L58" s="10" t="s">
        <v>229</v>
      </c>
      <c r="M58" s="10" t="s">
        <v>418</v>
      </c>
    </row>
    <row r="59" spans="1:13" x14ac:dyDescent="0.3">
      <c r="A59" s="10" t="s">
        <v>140</v>
      </c>
      <c r="B59" s="10" t="s">
        <v>221</v>
      </c>
      <c r="C59" s="10" t="s">
        <v>222</v>
      </c>
      <c r="D59" s="10" t="s">
        <v>424</v>
      </c>
      <c r="E59" s="10" t="s">
        <v>425</v>
      </c>
      <c r="F59" s="10" t="s">
        <v>225</v>
      </c>
      <c r="G59" s="10" t="s">
        <v>426</v>
      </c>
      <c r="H59" s="10" t="s">
        <v>427</v>
      </c>
      <c r="I59" s="11">
        <v>2</v>
      </c>
      <c r="J59" s="10" t="s">
        <v>139</v>
      </c>
      <c r="K59" s="10" t="s">
        <v>413</v>
      </c>
      <c r="L59" s="10" t="s">
        <v>229</v>
      </c>
      <c r="M59" s="10" t="s">
        <v>244</v>
      </c>
    </row>
    <row r="60" spans="1:13" x14ac:dyDescent="0.3">
      <c r="A60" s="10" t="s">
        <v>120</v>
      </c>
      <c r="B60" s="10" t="s">
        <v>428</v>
      </c>
      <c r="C60" s="10" t="s">
        <v>222</v>
      </c>
      <c r="D60" s="10" t="s">
        <v>429</v>
      </c>
      <c r="E60" s="10" t="s">
        <v>430</v>
      </c>
      <c r="F60" s="10" t="s">
        <v>225</v>
      </c>
      <c r="G60" s="10" t="s">
        <v>393</v>
      </c>
      <c r="H60" s="10" t="s">
        <v>394</v>
      </c>
      <c r="I60" s="11">
        <v>1</v>
      </c>
      <c r="J60" s="10" t="s">
        <v>119</v>
      </c>
      <c r="K60" s="10" t="s">
        <v>413</v>
      </c>
      <c r="L60" s="10" t="s">
        <v>229</v>
      </c>
      <c r="M60" s="10" t="s">
        <v>276</v>
      </c>
    </row>
    <row r="61" spans="1:13" x14ac:dyDescent="0.3">
      <c r="A61" s="10" t="s">
        <v>196</v>
      </c>
      <c r="B61" s="10" t="s">
        <v>221</v>
      </c>
      <c r="C61" s="10" t="s">
        <v>222</v>
      </c>
      <c r="D61" s="10" t="s">
        <v>223</v>
      </c>
      <c r="E61" s="10" t="s">
        <v>431</v>
      </c>
      <c r="F61" s="10" t="s">
        <v>295</v>
      </c>
      <c r="G61" s="10" t="s">
        <v>432</v>
      </c>
      <c r="H61" s="10" t="s">
        <v>433</v>
      </c>
      <c r="I61" s="11">
        <v>1</v>
      </c>
      <c r="J61" s="10" t="s">
        <v>195</v>
      </c>
      <c r="K61" s="10" t="s">
        <v>243</v>
      </c>
      <c r="L61" s="10" t="s">
        <v>229</v>
      </c>
      <c r="M61" s="10" t="s">
        <v>434</v>
      </c>
    </row>
    <row r="62" spans="1:13" x14ac:dyDescent="0.3">
      <c r="A62" s="10" t="s">
        <v>20</v>
      </c>
      <c r="B62" s="10" t="s">
        <v>435</v>
      </c>
      <c r="C62" s="10" t="s">
        <v>222</v>
      </c>
      <c r="D62" s="10" t="s">
        <v>436</v>
      </c>
      <c r="E62" s="10" t="s">
        <v>437</v>
      </c>
      <c r="F62" s="10" t="s">
        <v>225</v>
      </c>
      <c r="G62" s="10" t="s">
        <v>304</v>
      </c>
      <c r="H62" s="10" t="s">
        <v>305</v>
      </c>
      <c r="I62" s="11">
        <v>1</v>
      </c>
      <c r="J62" s="10" t="s">
        <v>19</v>
      </c>
      <c r="K62" s="10" t="s">
        <v>438</v>
      </c>
      <c r="L62" s="10" t="s">
        <v>229</v>
      </c>
      <c r="M62" s="10" t="s">
        <v>253</v>
      </c>
    </row>
    <row r="63" spans="1:13" x14ac:dyDescent="0.3">
      <c r="A63" s="10" t="s">
        <v>118</v>
      </c>
      <c r="B63" s="10" t="s">
        <v>439</v>
      </c>
      <c r="C63" s="10" t="s">
        <v>222</v>
      </c>
      <c r="D63" s="10" t="s">
        <v>440</v>
      </c>
      <c r="E63" s="10" t="s">
        <v>441</v>
      </c>
      <c r="F63" s="10" t="s">
        <v>225</v>
      </c>
      <c r="G63" s="10" t="s">
        <v>442</v>
      </c>
      <c r="H63" s="10" t="s">
        <v>443</v>
      </c>
      <c r="I63" s="11">
        <v>25</v>
      </c>
      <c r="J63" s="10" t="s">
        <v>117</v>
      </c>
      <c r="K63" s="10" t="s">
        <v>323</v>
      </c>
      <c r="L63" s="10" t="s">
        <v>229</v>
      </c>
      <c r="M63" s="10" t="s">
        <v>444</v>
      </c>
    </row>
    <row r="64" spans="1:13" x14ac:dyDescent="0.3">
      <c r="A64" s="10" t="s">
        <v>118</v>
      </c>
      <c r="B64" s="10" t="s">
        <v>439</v>
      </c>
      <c r="C64" s="10" t="s">
        <v>222</v>
      </c>
      <c r="D64" s="10" t="s">
        <v>440</v>
      </c>
      <c r="E64" s="10" t="s">
        <v>441</v>
      </c>
      <c r="F64" s="10" t="s">
        <v>225</v>
      </c>
      <c r="G64" s="10" t="s">
        <v>445</v>
      </c>
      <c r="H64" s="10" t="s">
        <v>446</v>
      </c>
      <c r="I64" s="11">
        <v>20</v>
      </c>
      <c r="J64" s="10" t="s">
        <v>117</v>
      </c>
      <c r="K64" s="10" t="s">
        <v>323</v>
      </c>
      <c r="L64" s="10" t="s">
        <v>229</v>
      </c>
      <c r="M64" s="10" t="s">
        <v>444</v>
      </c>
    </row>
    <row r="65" spans="1:13" x14ac:dyDescent="0.3">
      <c r="A65" s="10" t="s">
        <v>118</v>
      </c>
      <c r="B65" s="10" t="s">
        <v>439</v>
      </c>
      <c r="C65" s="10" t="s">
        <v>222</v>
      </c>
      <c r="D65" s="10" t="s">
        <v>440</v>
      </c>
      <c r="E65" s="10" t="s">
        <v>447</v>
      </c>
      <c r="F65" s="10" t="s">
        <v>225</v>
      </c>
      <c r="G65" s="10" t="s">
        <v>445</v>
      </c>
      <c r="H65" s="10" t="s">
        <v>446</v>
      </c>
      <c r="I65" s="11">
        <v>20</v>
      </c>
      <c r="J65" s="10" t="s">
        <v>117</v>
      </c>
      <c r="K65" s="10" t="s">
        <v>285</v>
      </c>
      <c r="L65" s="10" t="s">
        <v>229</v>
      </c>
      <c r="M65" s="10" t="s">
        <v>444</v>
      </c>
    </row>
    <row r="66" spans="1:13" x14ac:dyDescent="0.3">
      <c r="A66" s="10" t="s">
        <v>118</v>
      </c>
      <c r="B66" s="10" t="s">
        <v>439</v>
      </c>
      <c r="C66" s="10" t="s">
        <v>222</v>
      </c>
      <c r="D66" s="10" t="s">
        <v>440</v>
      </c>
      <c r="E66" s="10" t="s">
        <v>447</v>
      </c>
      <c r="F66" s="10" t="s">
        <v>225</v>
      </c>
      <c r="G66" s="10" t="s">
        <v>448</v>
      </c>
      <c r="H66" s="10" t="s">
        <v>449</v>
      </c>
      <c r="I66" s="11">
        <v>25</v>
      </c>
      <c r="J66" s="10" t="s">
        <v>117</v>
      </c>
      <c r="K66" s="10" t="s">
        <v>285</v>
      </c>
      <c r="L66" s="10" t="s">
        <v>229</v>
      </c>
      <c r="M66" s="10" t="s">
        <v>444</v>
      </c>
    </row>
    <row r="67" spans="1:13" x14ac:dyDescent="0.3">
      <c r="A67" s="10" t="s">
        <v>118</v>
      </c>
      <c r="B67" s="10" t="s">
        <v>439</v>
      </c>
      <c r="C67" s="10" t="s">
        <v>222</v>
      </c>
      <c r="D67" s="10" t="s">
        <v>440</v>
      </c>
      <c r="E67" s="10" t="s">
        <v>447</v>
      </c>
      <c r="F67" s="10" t="s">
        <v>225</v>
      </c>
      <c r="G67" s="10" t="s">
        <v>450</v>
      </c>
      <c r="H67" s="10" t="s">
        <v>449</v>
      </c>
      <c r="I67" s="11">
        <v>35</v>
      </c>
      <c r="J67" s="10" t="s">
        <v>117</v>
      </c>
      <c r="K67" s="10" t="s">
        <v>285</v>
      </c>
      <c r="L67" s="10" t="s">
        <v>229</v>
      </c>
      <c r="M67" s="10" t="s">
        <v>444</v>
      </c>
    </row>
    <row r="68" spans="1:13" x14ac:dyDescent="0.3">
      <c r="A68" s="10" t="s">
        <v>118</v>
      </c>
      <c r="B68" s="10" t="s">
        <v>439</v>
      </c>
      <c r="C68" s="10" t="s">
        <v>222</v>
      </c>
      <c r="D68" s="10" t="s">
        <v>440</v>
      </c>
      <c r="E68" s="10" t="s">
        <v>447</v>
      </c>
      <c r="F68" s="10" t="s">
        <v>225</v>
      </c>
      <c r="G68" s="10" t="s">
        <v>451</v>
      </c>
      <c r="H68" s="10" t="s">
        <v>452</v>
      </c>
      <c r="I68" s="11">
        <v>10</v>
      </c>
      <c r="J68" s="10" t="s">
        <v>117</v>
      </c>
      <c r="K68" s="10" t="s">
        <v>285</v>
      </c>
      <c r="L68" s="10" t="s">
        <v>229</v>
      </c>
      <c r="M68" s="10" t="s">
        <v>444</v>
      </c>
    </row>
    <row r="69" spans="1:13" x14ac:dyDescent="0.3">
      <c r="A69" s="10" t="s">
        <v>118</v>
      </c>
      <c r="B69" s="10" t="s">
        <v>439</v>
      </c>
      <c r="C69" s="10" t="s">
        <v>222</v>
      </c>
      <c r="D69" s="10" t="s">
        <v>440</v>
      </c>
      <c r="E69" s="10" t="s">
        <v>447</v>
      </c>
      <c r="F69" s="10" t="s">
        <v>225</v>
      </c>
      <c r="G69" s="10" t="s">
        <v>442</v>
      </c>
      <c r="H69" s="10" t="s">
        <v>443</v>
      </c>
      <c r="I69" s="11">
        <v>25</v>
      </c>
      <c r="J69" s="10" t="s">
        <v>117</v>
      </c>
      <c r="K69" s="10" t="s">
        <v>285</v>
      </c>
      <c r="L69" s="10" t="s">
        <v>229</v>
      </c>
      <c r="M69" s="10" t="s">
        <v>444</v>
      </c>
    </row>
    <row r="70" spans="1:13" x14ac:dyDescent="0.3">
      <c r="A70" s="10" t="s">
        <v>106</v>
      </c>
      <c r="B70" s="10" t="s">
        <v>221</v>
      </c>
      <c r="C70" s="10" t="s">
        <v>222</v>
      </c>
      <c r="D70" s="10" t="s">
        <v>223</v>
      </c>
      <c r="E70" s="10" t="s">
        <v>453</v>
      </c>
      <c r="F70" s="10" t="s">
        <v>225</v>
      </c>
      <c r="G70" s="10" t="s">
        <v>454</v>
      </c>
      <c r="H70" s="10" t="s">
        <v>455</v>
      </c>
      <c r="I70" s="11">
        <v>1</v>
      </c>
      <c r="J70" s="10" t="s">
        <v>105</v>
      </c>
      <c r="K70" s="10" t="s">
        <v>290</v>
      </c>
      <c r="L70" s="10" t="s">
        <v>229</v>
      </c>
      <c r="M70" s="10" t="s">
        <v>381</v>
      </c>
    </row>
    <row r="71" spans="1:13" x14ac:dyDescent="0.3">
      <c r="A71" s="10" t="s">
        <v>80</v>
      </c>
      <c r="B71" s="10" t="s">
        <v>456</v>
      </c>
      <c r="C71" s="10" t="s">
        <v>222</v>
      </c>
      <c r="D71" s="10" t="s">
        <v>457</v>
      </c>
      <c r="E71" s="10" t="s">
        <v>458</v>
      </c>
      <c r="F71" s="10" t="s">
        <v>225</v>
      </c>
      <c r="G71" s="10" t="s">
        <v>459</v>
      </c>
      <c r="H71" s="10" t="s">
        <v>460</v>
      </c>
      <c r="I71" s="11">
        <v>10</v>
      </c>
      <c r="J71" s="10" t="s">
        <v>79</v>
      </c>
      <c r="K71" s="10" t="s">
        <v>461</v>
      </c>
      <c r="L71" s="10" t="s">
        <v>229</v>
      </c>
      <c r="M71" s="10" t="s">
        <v>462</v>
      </c>
    </row>
    <row r="72" spans="1:13" x14ac:dyDescent="0.3">
      <c r="A72" s="10" t="s">
        <v>80</v>
      </c>
      <c r="B72" s="10" t="s">
        <v>456</v>
      </c>
      <c r="C72" s="10" t="s">
        <v>222</v>
      </c>
      <c r="D72" s="10" t="s">
        <v>457</v>
      </c>
      <c r="E72" s="10" t="s">
        <v>463</v>
      </c>
      <c r="F72" s="10" t="s">
        <v>225</v>
      </c>
      <c r="G72" s="10" t="s">
        <v>464</v>
      </c>
      <c r="H72" s="10" t="s">
        <v>465</v>
      </c>
      <c r="I72" s="11">
        <v>1</v>
      </c>
      <c r="J72" s="10" t="s">
        <v>79</v>
      </c>
      <c r="K72" s="10" t="s">
        <v>413</v>
      </c>
      <c r="L72" s="10" t="s">
        <v>229</v>
      </c>
      <c r="M72" s="10" t="s">
        <v>466</v>
      </c>
    </row>
    <row r="73" spans="1:13" x14ac:dyDescent="0.3">
      <c r="A73" s="10" t="s">
        <v>80</v>
      </c>
      <c r="B73" s="10" t="s">
        <v>456</v>
      </c>
      <c r="C73" s="10" t="s">
        <v>222</v>
      </c>
      <c r="D73" s="10" t="s">
        <v>457</v>
      </c>
      <c r="E73" s="10" t="s">
        <v>467</v>
      </c>
      <c r="F73" s="10" t="s">
        <v>225</v>
      </c>
      <c r="G73" s="10" t="s">
        <v>464</v>
      </c>
      <c r="H73" s="10" t="s">
        <v>465</v>
      </c>
      <c r="I73" s="11">
        <v>1</v>
      </c>
      <c r="J73" s="10" t="s">
        <v>79</v>
      </c>
      <c r="K73" s="10" t="s">
        <v>468</v>
      </c>
      <c r="L73" s="10" t="s">
        <v>229</v>
      </c>
      <c r="M73" s="10" t="s">
        <v>466</v>
      </c>
    </row>
    <row r="74" spans="1:13" x14ac:dyDescent="0.3">
      <c r="A74" s="10" t="s">
        <v>46</v>
      </c>
      <c r="B74" s="10" t="s">
        <v>439</v>
      </c>
      <c r="C74" s="10" t="s">
        <v>222</v>
      </c>
      <c r="D74" s="10" t="s">
        <v>469</v>
      </c>
      <c r="E74" s="10" t="s">
        <v>470</v>
      </c>
      <c r="F74" s="10" t="s">
        <v>225</v>
      </c>
      <c r="G74" s="10" t="s">
        <v>471</v>
      </c>
      <c r="H74" s="10" t="s">
        <v>472</v>
      </c>
      <c r="I74" s="11">
        <v>4</v>
      </c>
      <c r="J74" s="10" t="s">
        <v>45</v>
      </c>
      <c r="K74" s="10" t="s">
        <v>395</v>
      </c>
      <c r="L74" s="10" t="s">
        <v>229</v>
      </c>
      <c r="M74" s="10" t="s">
        <v>473</v>
      </c>
    </row>
    <row r="75" spans="1:13" x14ac:dyDescent="0.3">
      <c r="A75" s="10" t="s">
        <v>46</v>
      </c>
      <c r="B75" s="10" t="s">
        <v>439</v>
      </c>
      <c r="C75" s="10" t="s">
        <v>222</v>
      </c>
      <c r="D75" s="10" t="s">
        <v>469</v>
      </c>
      <c r="E75" s="10" t="s">
        <v>474</v>
      </c>
      <c r="F75" s="10" t="s">
        <v>225</v>
      </c>
      <c r="G75" s="10" t="s">
        <v>255</v>
      </c>
      <c r="H75" s="10" t="s">
        <v>256</v>
      </c>
      <c r="I75" s="11">
        <v>1</v>
      </c>
      <c r="J75" s="10" t="s">
        <v>45</v>
      </c>
      <c r="K75" s="10" t="s">
        <v>468</v>
      </c>
      <c r="L75" s="10" t="s">
        <v>229</v>
      </c>
      <c r="M75" s="10" t="s">
        <v>258</v>
      </c>
    </row>
    <row r="76" spans="1:13" x14ac:dyDescent="0.3">
      <c r="A76" s="10" t="s">
        <v>46</v>
      </c>
      <c r="B76" s="10" t="s">
        <v>439</v>
      </c>
      <c r="C76" s="10" t="s">
        <v>222</v>
      </c>
      <c r="D76" s="10" t="s">
        <v>469</v>
      </c>
      <c r="E76" s="10" t="s">
        <v>475</v>
      </c>
      <c r="F76" s="10" t="s">
        <v>225</v>
      </c>
      <c r="G76" s="10" t="s">
        <v>476</v>
      </c>
      <c r="H76" s="10" t="s">
        <v>477</v>
      </c>
      <c r="I76" s="11">
        <v>2</v>
      </c>
      <c r="J76" s="10" t="s">
        <v>45</v>
      </c>
      <c r="K76" s="10" t="s">
        <v>478</v>
      </c>
      <c r="L76" s="10" t="s">
        <v>229</v>
      </c>
      <c r="M76" s="10" t="s">
        <v>479</v>
      </c>
    </row>
    <row r="77" spans="1:13" x14ac:dyDescent="0.3">
      <c r="A77" s="10" t="s">
        <v>32</v>
      </c>
      <c r="B77" s="10" t="s">
        <v>480</v>
      </c>
      <c r="C77" s="10" t="s">
        <v>222</v>
      </c>
      <c r="D77" s="10" t="s">
        <v>481</v>
      </c>
      <c r="E77" s="10" t="s">
        <v>482</v>
      </c>
      <c r="F77" s="10" t="s">
        <v>225</v>
      </c>
      <c r="G77" s="10" t="s">
        <v>483</v>
      </c>
      <c r="H77" s="10" t="s">
        <v>484</v>
      </c>
      <c r="I77" s="11">
        <v>1</v>
      </c>
      <c r="J77" s="10" t="s">
        <v>31</v>
      </c>
      <c r="K77" s="10" t="s">
        <v>338</v>
      </c>
      <c r="L77" s="10" t="s">
        <v>229</v>
      </c>
      <c r="M77" s="10" t="s">
        <v>291</v>
      </c>
    </row>
    <row r="78" spans="1:13" x14ac:dyDescent="0.3">
      <c r="A78" s="10" t="s">
        <v>32</v>
      </c>
      <c r="B78" s="10" t="s">
        <v>480</v>
      </c>
      <c r="C78" s="10" t="s">
        <v>222</v>
      </c>
      <c r="D78" s="10" t="s">
        <v>481</v>
      </c>
      <c r="E78" s="10" t="s">
        <v>485</v>
      </c>
      <c r="F78" s="10" t="s">
        <v>225</v>
      </c>
      <c r="G78" s="10" t="s">
        <v>486</v>
      </c>
      <c r="H78" s="10" t="s">
        <v>487</v>
      </c>
      <c r="I78" s="11">
        <v>1</v>
      </c>
      <c r="J78" s="10" t="s">
        <v>31</v>
      </c>
      <c r="K78" s="10" t="s">
        <v>301</v>
      </c>
      <c r="L78" s="10" t="s">
        <v>229</v>
      </c>
      <c r="M78" s="10" t="s">
        <v>488</v>
      </c>
    </row>
    <row r="79" spans="1:13" x14ac:dyDescent="0.3">
      <c r="A79" s="10" t="s">
        <v>32</v>
      </c>
      <c r="B79" s="10" t="s">
        <v>480</v>
      </c>
      <c r="C79" s="10" t="s">
        <v>222</v>
      </c>
      <c r="D79" s="10" t="s">
        <v>481</v>
      </c>
      <c r="E79" s="10" t="s">
        <v>489</v>
      </c>
      <c r="F79" s="10" t="s">
        <v>225</v>
      </c>
      <c r="G79" s="10" t="s">
        <v>486</v>
      </c>
      <c r="H79" s="10" t="s">
        <v>487</v>
      </c>
      <c r="I79" s="11">
        <v>1</v>
      </c>
      <c r="J79" s="10" t="s">
        <v>31</v>
      </c>
      <c r="K79" s="10" t="s">
        <v>395</v>
      </c>
      <c r="L79" s="10" t="s">
        <v>229</v>
      </c>
      <c r="M79" s="10" t="s">
        <v>488</v>
      </c>
    </row>
    <row r="80" spans="1:13" x14ac:dyDescent="0.3">
      <c r="A80" s="10" t="s">
        <v>24</v>
      </c>
      <c r="B80" s="10" t="s">
        <v>361</v>
      </c>
      <c r="C80" s="10" t="s">
        <v>222</v>
      </c>
      <c r="D80" s="10" t="s">
        <v>490</v>
      </c>
      <c r="E80" s="10" t="s">
        <v>491</v>
      </c>
      <c r="F80" s="10" t="s">
        <v>225</v>
      </c>
      <c r="G80" s="10" t="s">
        <v>393</v>
      </c>
      <c r="H80" s="10" t="s">
        <v>394</v>
      </c>
      <c r="I80" s="11">
        <v>2</v>
      </c>
      <c r="J80" s="10" t="s">
        <v>23</v>
      </c>
      <c r="K80" s="10" t="s">
        <v>492</v>
      </c>
      <c r="L80" s="10" t="s">
        <v>229</v>
      </c>
      <c r="M80" s="10" t="s">
        <v>276</v>
      </c>
    </row>
    <row r="81" spans="1:13" x14ac:dyDescent="0.3">
      <c r="A81" s="10" t="s">
        <v>126</v>
      </c>
      <c r="B81" s="10" t="s">
        <v>493</v>
      </c>
      <c r="C81" s="10" t="s">
        <v>222</v>
      </c>
      <c r="D81" s="10" t="s">
        <v>239</v>
      </c>
      <c r="E81" s="10" t="s">
        <v>494</v>
      </c>
      <c r="F81" s="10" t="s">
        <v>225</v>
      </c>
      <c r="G81" s="10" t="s">
        <v>495</v>
      </c>
      <c r="H81" s="10" t="s">
        <v>496</v>
      </c>
      <c r="I81" s="11">
        <v>1</v>
      </c>
      <c r="J81" s="10" t="s">
        <v>125</v>
      </c>
      <c r="K81" s="10" t="s">
        <v>497</v>
      </c>
      <c r="L81" s="10" t="s">
        <v>229</v>
      </c>
      <c r="M81" s="10" t="s">
        <v>319</v>
      </c>
    </row>
    <row r="82" spans="1:13" x14ac:dyDescent="0.3">
      <c r="A82" s="10" t="s">
        <v>92</v>
      </c>
      <c r="B82" s="10" t="s">
        <v>367</v>
      </c>
      <c r="C82" s="10" t="s">
        <v>222</v>
      </c>
      <c r="D82" s="10" t="s">
        <v>368</v>
      </c>
      <c r="E82" s="10" t="s">
        <v>498</v>
      </c>
      <c r="F82" s="10" t="s">
        <v>225</v>
      </c>
      <c r="G82" s="10" t="s">
        <v>397</v>
      </c>
      <c r="H82" s="10" t="s">
        <v>398</v>
      </c>
      <c r="I82" s="11">
        <v>1</v>
      </c>
      <c r="J82" s="10" t="s">
        <v>91</v>
      </c>
      <c r="K82" s="10" t="s">
        <v>345</v>
      </c>
      <c r="L82" s="10" t="s">
        <v>229</v>
      </c>
      <c r="M82" s="10" t="s">
        <v>331</v>
      </c>
    </row>
    <row r="83" spans="1:13" x14ac:dyDescent="0.3">
      <c r="A83" s="10" t="s">
        <v>148</v>
      </c>
      <c r="B83" s="10" t="s">
        <v>456</v>
      </c>
      <c r="C83" s="10" t="s">
        <v>222</v>
      </c>
      <c r="D83" s="10" t="s">
        <v>457</v>
      </c>
      <c r="E83" s="10" t="s">
        <v>499</v>
      </c>
      <c r="F83" s="10" t="s">
        <v>225</v>
      </c>
      <c r="G83" s="10" t="s">
        <v>500</v>
      </c>
      <c r="H83" s="10" t="s">
        <v>501</v>
      </c>
      <c r="I83" s="11">
        <v>1</v>
      </c>
      <c r="J83" s="10" t="s">
        <v>147</v>
      </c>
      <c r="K83" s="10" t="s">
        <v>502</v>
      </c>
      <c r="L83" s="10" t="s">
        <v>229</v>
      </c>
      <c r="M83" s="10" t="s">
        <v>503</v>
      </c>
    </row>
    <row r="84" spans="1:13" x14ac:dyDescent="0.3">
      <c r="A84" s="10" t="s">
        <v>50</v>
      </c>
      <c r="B84" s="10" t="s">
        <v>504</v>
      </c>
      <c r="C84" s="10" t="s">
        <v>222</v>
      </c>
      <c r="D84" s="10" t="s">
        <v>505</v>
      </c>
      <c r="E84" s="10" t="s">
        <v>506</v>
      </c>
      <c r="F84" s="10" t="s">
        <v>295</v>
      </c>
      <c r="G84" s="10" t="s">
        <v>432</v>
      </c>
      <c r="H84" s="10" t="s">
        <v>433</v>
      </c>
      <c r="I84" s="11">
        <v>1</v>
      </c>
      <c r="J84" s="10" t="s">
        <v>49</v>
      </c>
      <c r="K84" s="10" t="s">
        <v>298</v>
      </c>
      <c r="L84" s="10" t="s">
        <v>229</v>
      </c>
      <c r="M84" s="10" t="s">
        <v>434</v>
      </c>
    </row>
    <row r="85" spans="1:13" x14ac:dyDescent="0.3">
      <c r="A85" s="10" t="s">
        <v>50</v>
      </c>
      <c r="B85" s="10" t="s">
        <v>504</v>
      </c>
      <c r="C85" s="10" t="s">
        <v>222</v>
      </c>
      <c r="D85" s="10" t="s">
        <v>505</v>
      </c>
      <c r="E85" s="10" t="s">
        <v>507</v>
      </c>
      <c r="F85" s="10" t="s">
        <v>295</v>
      </c>
      <c r="G85" s="10" t="s">
        <v>432</v>
      </c>
      <c r="H85" s="10" t="s">
        <v>433</v>
      </c>
      <c r="I85" s="11">
        <v>1</v>
      </c>
      <c r="J85" s="10" t="s">
        <v>49</v>
      </c>
      <c r="K85" s="10" t="s">
        <v>298</v>
      </c>
      <c r="L85" s="10" t="s">
        <v>229</v>
      </c>
      <c r="M85" s="10" t="s">
        <v>434</v>
      </c>
    </row>
    <row r="86" spans="1:13" x14ac:dyDescent="0.3">
      <c r="A86" s="10" t="s">
        <v>50</v>
      </c>
      <c r="B86" s="10" t="s">
        <v>504</v>
      </c>
      <c r="C86" s="10" t="s">
        <v>222</v>
      </c>
      <c r="D86" s="10" t="s">
        <v>505</v>
      </c>
      <c r="E86" s="10" t="s">
        <v>508</v>
      </c>
      <c r="F86" s="10" t="s">
        <v>225</v>
      </c>
      <c r="G86" s="10" t="s">
        <v>397</v>
      </c>
      <c r="H86" s="10" t="s">
        <v>398</v>
      </c>
      <c r="I86" s="11">
        <v>1</v>
      </c>
      <c r="J86" s="10" t="s">
        <v>49</v>
      </c>
      <c r="K86" s="10" t="s">
        <v>509</v>
      </c>
      <c r="L86" s="10" t="s">
        <v>229</v>
      </c>
      <c r="M86" s="10" t="s">
        <v>331</v>
      </c>
    </row>
    <row r="87" spans="1:13" x14ac:dyDescent="0.3">
      <c r="A87" s="10" t="s">
        <v>162</v>
      </c>
      <c r="B87" s="10" t="s">
        <v>439</v>
      </c>
      <c r="C87" s="10" t="s">
        <v>222</v>
      </c>
      <c r="D87" s="10" t="s">
        <v>469</v>
      </c>
      <c r="E87" s="10" t="s">
        <v>510</v>
      </c>
      <c r="F87" s="10" t="s">
        <v>225</v>
      </c>
      <c r="G87" s="10" t="s">
        <v>283</v>
      </c>
      <c r="H87" s="10" t="s">
        <v>284</v>
      </c>
      <c r="I87" s="11">
        <v>24</v>
      </c>
      <c r="J87" s="10" t="s">
        <v>161</v>
      </c>
      <c r="K87" s="10" t="s">
        <v>511</v>
      </c>
      <c r="L87" s="10" t="s">
        <v>229</v>
      </c>
      <c r="M87" s="10" t="s">
        <v>286</v>
      </c>
    </row>
    <row r="88" spans="1:13" x14ac:dyDescent="0.3">
      <c r="A88" s="10" t="s">
        <v>162</v>
      </c>
      <c r="B88" s="10" t="s">
        <v>439</v>
      </c>
      <c r="C88" s="10" t="s">
        <v>222</v>
      </c>
      <c r="D88" s="10" t="s">
        <v>469</v>
      </c>
      <c r="E88" s="10" t="s">
        <v>512</v>
      </c>
      <c r="F88" s="10" t="s">
        <v>225</v>
      </c>
      <c r="G88" s="10" t="s">
        <v>513</v>
      </c>
      <c r="H88" s="10" t="s">
        <v>284</v>
      </c>
      <c r="I88" s="11">
        <v>24</v>
      </c>
      <c r="J88" s="10" t="s">
        <v>161</v>
      </c>
      <c r="K88" s="10" t="s">
        <v>402</v>
      </c>
      <c r="L88" s="10" t="s">
        <v>229</v>
      </c>
      <c r="M88" s="10" t="s">
        <v>286</v>
      </c>
    </row>
    <row r="89" spans="1:13" x14ac:dyDescent="0.3">
      <c r="A89" s="10" t="s">
        <v>162</v>
      </c>
      <c r="B89" s="10" t="s">
        <v>439</v>
      </c>
      <c r="C89" s="10" t="s">
        <v>222</v>
      </c>
      <c r="D89" s="10" t="s">
        <v>469</v>
      </c>
      <c r="E89" s="10" t="s">
        <v>512</v>
      </c>
      <c r="F89" s="10" t="s">
        <v>225</v>
      </c>
      <c r="G89" s="10" t="s">
        <v>514</v>
      </c>
      <c r="H89" s="10" t="s">
        <v>515</v>
      </c>
      <c r="I89" s="11">
        <v>24</v>
      </c>
      <c r="J89" s="10" t="s">
        <v>161</v>
      </c>
      <c r="K89" s="10" t="s">
        <v>402</v>
      </c>
      <c r="L89" s="10" t="s">
        <v>229</v>
      </c>
      <c r="M89" s="10" t="s">
        <v>286</v>
      </c>
    </row>
    <row r="90" spans="1:13" x14ac:dyDescent="0.3">
      <c r="A90" s="10" t="s">
        <v>162</v>
      </c>
      <c r="B90" s="10" t="s">
        <v>439</v>
      </c>
      <c r="C90" s="10" t="s">
        <v>222</v>
      </c>
      <c r="D90" s="10" t="s">
        <v>469</v>
      </c>
      <c r="E90" s="10" t="s">
        <v>512</v>
      </c>
      <c r="F90" s="10" t="s">
        <v>225</v>
      </c>
      <c r="G90" s="10" t="s">
        <v>516</v>
      </c>
      <c r="H90" s="10" t="s">
        <v>517</v>
      </c>
      <c r="I90" s="11">
        <v>6</v>
      </c>
      <c r="J90" s="10" t="s">
        <v>161</v>
      </c>
      <c r="K90" s="10" t="s">
        <v>402</v>
      </c>
      <c r="L90" s="10" t="s">
        <v>229</v>
      </c>
      <c r="M90" s="10" t="s">
        <v>518</v>
      </c>
    </row>
    <row r="91" spans="1:13" x14ac:dyDescent="0.3">
      <c r="A91" s="10" t="s">
        <v>162</v>
      </c>
      <c r="B91" s="10" t="s">
        <v>439</v>
      </c>
      <c r="C91" s="10" t="s">
        <v>222</v>
      </c>
      <c r="D91" s="10" t="s">
        <v>469</v>
      </c>
      <c r="E91" s="10" t="s">
        <v>519</v>
      </c>
      <c r="F91" s="10" t="s">
        <v>225</v>
      </c>
      <c r="G91" s="10" t="s">
        <v>516</v>
      </c>
      <c r="H91" s="10" t="s">
        <v>517</v>
      </c>
      <c r="I91" s="11">
        <v>8</v>
      </c>
      <c r="J91" s="10" t="s">
        <v>161</v>
      </c>
      <c r="K91" s="10" t="s">
        <v>391</v>
      </c>
      <c r="L91" s="10" t="s">
        <v>229</v>
      </c>
      <c r="M91" s="10" t="s">
        <v>518</v>
      </c>
    </row>
    <row r="92" spans="1:13" x14ac:dyDescent="0.3">
      <c r="A92" s="10" t="s">
        <v>162</v>
      </c>
      <c r="B92" s="10" t="s">
        <v>439</v>
      </c>
      <c r="C92" s="10" t="s">
        <v>222</v>
      </c>
      <c r="D92" s="10" t="s">
        <v>469</v>
      </c>
      <c r="E92" s="10" t="s">
        <v>520</v>
      </c>
      <c r="F92" s="10" t="s">
        <v>225</v>
      </c>
      <c r="G92" s="10" t="s">
        <v>516</v>
      </c>
      <c r="H92" s="10" t="s">
        <v>517</v>
      </c>
      <c r="I92" s="11">
        <v>6</v>
      </c>
      <c r="J92" s="10" t="s">
        <v>161</v>
      </c>
      <c r="K92" s="10" t="s">
        <v>248</v>
      </c>
      <c r="L92" s="10" t="s">
        <v>229</v>
      </c>
      <c r="M92" s="10" t="s">
        <v>518</v>
      </c>
    </row>
    <row r="93" spans="1:13" x14ac:dyDescent="0.3">
      <c r="A93" s="10" t="s">
        <v>28</v>
      </c>
      <c r="B93" s="10" t="s">
        <v>238</v>
      </c>
      <c r="C93" s="10" t="s">
        <v>222</v>
      </c>
      <c r="D93" s="10" t="s">
        <v>239</v>
      </c>
      <c r="E93" s="10" t="s">
        <v>521</v>
      </c>
      <c r="F93" s="10" t="s">
        <v>295</v>
      </c>
      <c r="G93" s="10" t="s">
        <v>522</v>
      </c>
      <c r="H93" s="10" t="s">
        <v>523</v>
      </c>
      <c r="I93" s="11">
        <v>1</v>
      </c>
      <c r="J93" s="10" t="s">
        <v>27</v>
      </c>
      <c r="K93" s="10" t="s">
        <v>348</v>
      </c>
      <c r="L93" s="10" t="s">
        <v>229</v>
      </c>
      <c r="M93" s="10" t="s">
        <v>286</v>
      </c>
    </row>
    <row r="94" spans="1:13" x14ac:dyDescent="0.3">
      <c r="A94" s="10" t="s">
        <v>28</v>
      </c>
      <c r="B94" s="10" t="s">
        <v>238</v>
      </c>
      <c r="C94" s="10" t="s">
        <v>222</v>
      </c>
      <c r="D94" s="10" t="s">
        <v>239</v>
      </c>
      <c r="E94" s="10" t="s">
        <v>521</v>
      </c>
      <c r="F94" s="10" t="s">
        <v>295</v>
      </c>
      <c r="G94" s="10" t="s">
        <v>419</v>
      </c>
      <c r="H94" s="10" t="s">
        <v>420</v>
      </c>
      <c r="I94" s="11">
        <v>1</v>
      </c>
      <c r="J94" s="10" t="s">
        <v>27</v>
      </c>
      <c r="K94" s="10" t="s">
        <v>348</v>
      </c>
      <c r="L94" s="10" t="s">
        <v>229</v>
      </c>
      <c r="M94" s="10" t="s">
        <v>421</v>
      </c>
    </row>
    <row r="95" spans="1:13" x14ac:dyDescent="0.3">
      <c r="A95" s="10" t="s">
        <v>28</v>
      </c>
      <c r="B95" s="10" t="s">
        <v>238</v>
      </c>
      <c r="C95" s="10" t="s">
        <v>222</v>
      </c>
      <c r="D95" s="10" t="s">
        <v>239</v>
      </c>
      <c r="E95" s="10" t="s">
        <v>521</v>
      </c>
      <c r="F95" s="10" t="s">
        <v>295</v>
      </c>
      <c r="G95" s="10" t="s">
        <v>326</v>
      </c>
      <c r="H95" s="10" t="s">
        <v>327</v>
      </c>
      <c r="I95" s="11">
        <v>1</v>
      </c>
      <c r="J95" s="10" t="s">
        <v>27</v>
      </c>
      <c r="K95" s="10" t="s">
        <v>348</v>
      </c>
      <c r="L95" s="10" t="s">
        <v>229</v>
      </c>
      <c r="M95" s="10" t="s">
        <v>328</v>
      </c>
    </row>
    <row r="96" spans="1:13" x14ac:dyDescent="0.3">
      <c r="A96" s="10" t="s">
        <v>28</v>
      </c>
      <c r="B96" s="10" t="s">
        <v>238</v>
      </c>
      <c r="C96" s="10" t="s">
        <v>222</v>
      </c>
      <c r="D96" s="10" t="s">
        <v>239</v>
      </c>
      <c r="E96" s="10" t="s">
        <v>524</v>
      </c>
      <c r="F96" s="10" t="s">
        <v>225</v>
      </c>
      <c r="G96" s="10" t="s">
        <v>269</v>
      </c>
      <c r="H96" s="10" t="s">
        <v>270</v>
      </c>
      <c r="I96" s="11">
        <v>1</v>
      </c>
      <c r="J96" s="10" t="s">
        <v>27</v>
      </c>
      <c r="K96" s="10" t="s">
        <v>262</v>
      </c>
      <c r="L96" s="10" t="s">
        <v>229</v>
      </c>
      <c r="M96" s="10" t="s">
        <v>271</v>
      </c>
    </row>
    <row r="97" spans="1:13" x14ac:dyDescent="0.3">
      <c r="A97" s="10" t="s">
        <v>28</v>
      </c>
      <c r="B97" s="10" t="s">
        <v>238</v>
      </c>
      <c r="C97" s="10" t="s">
        <v>222</v>
      </c>
      <c r="D97" s="10" t="s">
        <v>239</v>
      </c>
      <c r="E97" s="10" t="s">
        <v>525</v>
      </c>
      <c r="F97" s="10" t="s">
        <v>225</v>
      </c>
      <c r="G97" s="10" t="s">
        <v>526</v>
      </c>
      <c r="H97" s="10" t="s">
        <v>527</v>
      </c>
      <c r="I97" s="11">
        <v>6</v>
      </c>
      <c r="J97" s="10" t="s">
        <v>27</v>
      </c>
      <c r="K97" s="10" t="s">
        <v>468</v>
      </c>
      <c r="L97" s="10" t="s">
        <v>229</v>
      </c>
      <c r="M97" s="10" t="s">
        <v>528</v>
      </c>
    </row>
    <row r="98" spans="1:13" x14ac:dyDescent="0.3">
      <c r="A98" s="10" t="s">
        <v>28</v>
      </c>
      <c r="B98" s="10" t="s">
        <v>238</v>
      </c>
      <c r="C98" s="10" t="s">
        <v>222</v>
      </c>
      <c r="D98" s="10" t="s">
        <v>239</v>
      </c>
      <c r="E98" s="10" t="s">
        <v>529</v>
      </c>
      <c r="F98" s="10" t="s">
        <v>225</v>
      </c>
      <c r="G98" s="10" t="s">
        <v>530</v>
      </c>
      <c r="H98" s="10" t="s">
        <v>531</v>
      </c>
      <c r="I98" s="11">
        <v>5</v>
      </c>
      <c r="J98" s="10" t="s">
        <v>27</v>
      </c>
      <c r="K98" s="10" t="s">
        <v>468</v>
      </c>
      <c r="L98" s="10" t="s">
        <v>229</v>
      </c>
      <c r="M98" s="10" t="s">
        <v>319</v>
      </c>
    </row>
    <row r="99" spans="1:13" x14ac:dyDescent="0.3">
      <c r="A99" s="10" t="s">
        <v>28</v>
      </c>
      <c r="B99" s="10" t="s">
        <v>238</v>
      </c>
      <c r="C99" s="10" t="s">
        <v>222</v>
      </c>
      <c r="D99" s="10" t="s">
        <v>239</v>
      </c>
      <c r="E99" s="10" t="s">
        <v>529</v>
      </c>
      <c r="F99" s="10" t="s">
        <v>225</v>
      </c>
      <c r="G99" s="10" t="s">
        <v>532</v>
      </c>
      <c r="H99" s="10" t="s">
        <v>533</v>
      </c>
      <c r="I99" s="11">
        <v>1</v>
      </c>
      <c r="J99" s="10" t="s">
        <v>27</v>
      </c>
      <c r="K99" s="10" t="s">
        <v>468</v>
      </c>
      <c r="L99" s="10" t="s">
        <v>229</v>
      </c>
      <c r="M99" s="10" t="s">
        <v>534</v>
      </c>
    </row>
    <row r="100" spans="1:13" x14ac:dyDescent="0.3">
      <c r="A100" s="10" t="s">
        <v>28</v>
      </c>
      <c r="B100" s="10" t="s">
        <v>238</v>
      </c>
      <c r="C100" s="10" t="s">
        <v>222</v>
      </c>
      <c r="D100" s="10" t="s">
        <v>239</v>
      </c>
      <c r="E100" s="10" t="s">
        <v>529</v>
      </c>
      <c r="F100" s="10" t="s">
        <v>225</v>
      </c>
      <c r="G100" s="10" t="s">
        <v>535</v>
      </c>
      <c r="H100" s="10" t="s">
        <v>536</v>
      </c>
      <c r="I100" s="11">
        <v>1</v>
      </c>
      <c r="J100" s="10" t="s">
        <v>27</v>
      </c>
      <c r="K100" s="10" t="s">
        <v>468</v>
      </c>
      <c r="L100" s="10" t="s">
        <v>229</v>
      </c>
      <c r="M100" s="10" t="s">
        <v>534</v>
      </c>
    </row>
    <row r="101" spans="1:13" x14ac:dyDescent="0.3">
      <c r="A101" s="10" t="s">
        <v>28</v>
      </c>
      <c r="B101" s="10" t="s">
        <v>238</v>
      </c>
      <c r="C101" s="10" t="s">
        <v>222</v>
      </c>
      <c r="D101" s="10" t="s">
        <v>239</v>
      </c>
      <c r="E101" s="10" t="s">
        <v>537</v>
      </c>
      <c r="F101" s="10" t="s">
        <v>225</v>
      </c>
      <c r="G101" s="10" t="s">
        <v>538</v>
      </c>
      <c r="H101" s="10" t="s">
        <v>539</v>
      </c>
      <c r="I101" s="11">
        <v>2</v>
      </c>
      <c r="J101" s="10" t="s">
        <v>27</v>
      </c>
      <c r="K101" s="10" t="s">
        <v>478</v>
      </c>
      <c r="L101" s="10" t="s">
        <v>229</v>
      </c>
      <c r="M101" s="10" t="s">
        <v>528</v>
      </c>
    </row>
    <row r="102" spans="1:13" x14ac:dyDescent="0.3">
      <c r="A102" s="10" t="s">
        <v>48</v>
      </c>
      <c r="B102" s="10" t="s">
        <v>221</v>
      </c>
      <c r="C102" s="10" t="s">
        <v>222</v>
      </c>
      <c r="D102" s="10" t="s">
        <v>223</v>
      </c>
      <c r="E102" s="10" t="s">
        <v>540</v>
      </c>
      <c r="F102" s="10" t="s">
        <v>225</v>
      </c>
      <c r="G102" s="10" t="s">
        <v>541</v>
      </c>
      <c r="H102" s="10" t="s">
        <v>542</v>
      </c>
      <c r="I102" s="11">
        <v>1</v>
      </c>
      <c r="J102" s="10" t="s">
        <v>47</v>
      </c>
      <c r="K102" s="10" t="s">
        <v>543</v>
      </c>
      <c r="L102" s="10" t="s">
        <v>229</v>
      </c>
      <c r="M102" s="10" t="s">
        <v>291</v>
      </c>
    </row>
    <row r="103" spans="1:13" x14ac:dyDescent="0.3">
      <c r="A103" s="10" t="s">
        <v>34</v>
      </c>
      <c r="B103" s="10" t="s">
        <v>544</v>
      </c>
      <c r="C103" s="10" t="s">
        <v>222</v>
      </c>
      <c r="D103" s="10" t="s">
        <v>545</v>
      </c>
      <c r="E103" s="10" t="s">
        <v>546</v>
      </c>
      <c r="F103" s="10" t="s">
        <v>225</v>
      </c>
      <c r="G103" s="10" t="s">
        <v>547</v>
      </c>
      <c r="H103" s="10" t="s">
        <v>548</v>
      </c>
      <c r="I103" s="11">
        <v>1</v>
      </c>
      <c r="J103" s="10" t="s">
        <v>33</v>
      </c>
      <c r="K103" s="10" t="s">
        <v>549</v>
      </c>
      <c r="L103" s="10" t="s">
        <v>229</v>
      </c>
      <c r="M103" s="10" t="s">
        <v>550</v>
      </c>
    </row>
    <row r="104" spans="1:13" x14ac:dyDescent="0.3">
      <c r="A104" s="10" t="s">
        <v>14</v>
      </c>
      <c r="B104" s="10" t="s">
        <v>221</v>
      </c>
      <c r="C104" s="10" t="s">
        <v>222</v>
      </c>
      <c r="D104" s="10" t="s">
        <v>223</v>
      </c>
      <c r="E104" s="10" t="s">
        <v>551</v>
      </c>
      <c r="F104" s="10" t="s">
        <v>225</v>
      </c>
      <c r="G104" s="10" t="s">
        <v>250</v>
      </c>
      <c r="H104" s="10" t="s">
        <v>251</v>
      </c>
      <c r="I104" s="11">
        <v>2</v>
      </c>
      <c r="J104" s="10" t="s">
        <v>13</v>
      </c>
      <c r="K104" s="10" t="s">
        <v>236</v>
      </c>
      <c r="L104" s="10" t="s">
        <v>229</v>
      </c>
      <c r="M104" s="10" t="s">
        <v>253</v>
      </c>
    </row>
    <row r="105" spans="1:13" x14ac:dyDescent="0.3">
      <c r="A105" s="10" t="s">
        <v>14</v>
      </c>
      <c r="B105" s="10" t="s">
        <v>221</v>
      </c>
      <c r="C105" s="10" t="s">
        <v>222</v>
      </c>
      <c r="D105" s="10" t="s">
        <v>223</v>
      </c>
      <c r="E105" s="10" t="s">
        <v>552</v>
      </c>
      <c r="F105" s="10" t="s">
        <v>225</v>
      </c>
      <c r="G105" s="10" t="s">
        <v>553</v>
      </c>
      <c r="H105" s="10" t="s">
        <v>554</v>
      </c>
      <c r="I105" s="11">
        <v>1</v>
      </c>
      <c r="J105" s="10" t="s">
        <v>13</v>
      </c>
      <c r="K105" s="10" t="s">
        <v>497</v>
      </c>
      <c r="L105" s="10" t="s">
        <v>229</v>
      </c>
      <c r="M105" s="10" t="s">
        <v>555</v>
      </c>
    </row>
    <row r="106" spans="1:13" x14ac:dyDescent="0.3">
      <c r="A106" s="10" t="s">
        <v>14</v>
      </c>
      <c r="B106" s="10" t="s">
        <v>221</v>
      </c>
      <c r="C106" s="10" t="s">
        <v>222</v>
      </c>
      <c r="D106" s="10" t="s">
        <v>223</v>
      </c>
      <c r="E106" s="10" t="s">
        <v>556</v>
      </c>
      <c r="F106" s="10" t="s">
        <v>225</v>
      </c>
      <c r="G106" s="10" t="s">
        <v>553</v>
      </c>
      <c r="H106" s="10" t="s">
        <v>554</v>
      </c>
      <c r="I106" s="11">
        <v>2</v>
      </c>
      <c r="J106" s="10" t="s">
        <v>13</v>
      </c>
      <c r="K106" s="10" t="s">
        <v>557</v>
      </c>
      <c r="L106" s="10" t="s">
        <v>229</v>
      </c>
      <c r="M106" s="10" t="s">
        <v>555</v>
      </c>
    </row>
    <row r="107" spans="1:13" x14ac:dyDescent="0.3">
      <c r="A107" s="10" t="s">
        <v>14</v>
      </c>
      <c r="B107" s="10" t="s">
        <v>221</v>
      </c>
      <c r="C107" s="10" t="s">
        <v>222</v>
      </c>
      <c r="D107" s="10" t="s">
        <v>223</v>
      </c>
      <c r="E107" s="10" t="s">
        <v>558</v>
      </c>
      <c r="F107" s="10" t="s">
        <v>225</v>
      </c>
      <c r="G107" s="10" t="s">
        <v>553</v>
      </c>
      <c r="H107" s="10" t="s">
        <v>554</v>
      </c>
      <c r="I107" s="11">
        <v>1</v>
      </c>
      <c r="J107" s="10" t="s">
        <v>13</v>
      </c>
      <c r="K107" s="10" t="s">
        <v>509</v>
      </c>
      <c r="L107" s="10" t="s">
        <v>229</v>
      </c>
      <c r="M107" s="10" t="s">
        <v>555</v>
      </c>
    </row>
    <row r="108" spans="1:13" x14ac:dyDescent="0.3">
      <c r="A108" s="10" t="s">
        <v>14</v>
      </c>
      <c r="B108" s="10" t="s">
        <v>221</v>
      </c>
      <c r="C108" s="10" t="s">
        <v>222</v>
      </c>
      <c r="D108" s="10" t="s">
        <v>223</v>
      </c>
      <c r="E108" s="10" t="s">
        <v>559</v>
      </c>
      <c r="F108" s="10" t="s">
        <v>225</v>
      </c>
      <c r="G108" s="10" t="s">
        <v>553</v>
      </c>
      <c r="H108" s="10" t="s">
        <v>554</v>
      </c>
      <c r="I108" s="11">
        <v>1</v>
      </c>
      <c r="J108" s="10" t="s">
        <v>13</v>
      </c>
      <c r="K108" s="10" t="s">
        <v>502</v>
      </c>
      <c r="L108" s="10" t="s">
        <v>229</v>
      </c>
      <c r="M108" s="10" t="s">
        <v>555</v>
      </c>
    </row>
    <row r="109" spans="1:13" x14ac:dyDescent="0.3">
      <c r="A109" s="10" t="s">
        <v>14</v>
      </c>
      <c r="B109" s="10" t="s">
        <v>221</v>
      </c>
      <c r="C109" s="10" t="s">
        <v>222</v>
      </c>
      <c r="D109" s="10" t="s">
        <v>223</v>
      </c>
      <c r="E109" s="10" t="s">
        <v>560</v>
      </c>
      <c r="F109" s="10" t="s">
        <v>225</v>
      </c>
      <c r="G109" s="10" t="s">
        <v>250</v>
      </c>
      <c r="H109" s="10" t="s">
        <v>251</v>
      </c>
      <c r="I109" s="11">
        <v>1</v>
      </c>
      <c r="J109" s="10" t="s">
        <v>13</v>
      </c>
      <c r="K109" s="10" t="s">
        <v>311</v>
      </c>
      <c r="L109" s="10" t="s">
        <v>229</v>
      </c>
      <c r="M109" s="10" t="s">
        <v>253</v>
      </c>
    </row>
    <row r="110" spans="1:13" x14ac:dyDescent="0.3">
      <c r="A110" s="10" t="s">
        <v>54</v>
      </c>
      <c r="B110" s="10" t="s">
        <v>221</v>
      </c>
      <c r="C110" s="10" t="s">
        <v>222</v>
      </c>
      <c r="D110" s="10" t="s">
        <v>223</v>
      </c>
      <c r="E110" s="10" t="s">
        <v>561</v>
      </c>
      <c r="F110" s="10" t="s">
        <v>225</v>
      </c>
      <c r="G110" s="10" t="s">
        <v>562</v>
      </c>
      <c r="H110" s="10" t="s">
        <v>563</v>
      </c>
      <c r="I110" s="11">
        <v>1</v>
      </c>
      <c r="J110" s="10" t="s">
        <v>53</v>
      </c>
      <c r="K110" s="10" t="s">
        <v>502</v>
      </c>
      <c r="L110" s="10" t="s">
        <v>229</v>
      </c>
      <c r="M110" s="10" t="s">
        <v>319</v>
      </c>
    </row>
    <row r="111" spans="1:13" x14ac:dyDescent="0.3">
      <c r="A111" s="10" t="s">
        <v>104</v>
      </c>
      <c r="B111" s="10" t="s">
        <v>221</v>
      </c>
      <c r="C111" s="10" t="s">
        <v>222</v>
      </c>
      <c r="D111" s="10" t="s">
        <v>223</v>
      </c>
      <c r="E111" s="10" t="s">
        <v>564</v>
      </c>
      <c r="F111" s="10" t="s">
        <v>295</v>
      </c>
      <c r="G111" s="10" t="s">
        <v>565</v>
      </c>
      <c r="H111" s="10" t="s">
        <v>566</v>
      </c>
      <c r="I111" s="11">
        <v>2</v>
      </c>
      <c r="J111" s="10" t="s">
        <v>103</v>
      </c>
      <c r="K111" s="10" t="s">
        <v>341</v>
      </c>
      <c r="L111" s="10" t="s">
        <v>229</v>
      </c>
      <c r="M111" s="10" t="s">
        <v>434</v>
      </c>
    </row>
    <row r="112" spans="1:13" x14ac:dyDescent="0.3">
      <c r="A112" s="10" t="s">
        <v>104</v>
      </c>
      <c r="B112" s="10" t="s">
        <v>221</v>
      </c>
      <c r="C112" s="10" t="s">
        <v>222</v>
      </c>
      <c r="D112" s="10" t="s">
        <v>223</v>
      </c>
      <c r="E112" s="10" t="s">
        <v>564</v>
      </c>
      <c r="F112" s="10" t="s">
        <v>295</v>
      </c>
      <c r="G112" s="10" t="s">
        <v>432</v>
      </c>
      <c r="H112" s="10" t="s">
        <v>433</v>
      </c>
      <c r="I112" s="11">
        <v>2</v>
      </c>
      <c r="J112" s="10" t="s">
        <v>103</v>
      </c>
      <c r="K112" s="10" t="s">
        <v>341</v>
      </c>
      <c r="L112" s="10" t="s">
        <v>229</v>
      </c>
      <c r="M112" s="10" t="s">
        <v>434</v>
      </c>
    </row>
    <row r="113" spans="1:13" x14ac:dyDescent="0.3">
      <c r="A113" s="10" t="s">
        <v>104</v>
      </c>
      <c r="B113" s="10" t="s">
        <v>221</v>
      </c>
      <c r="C113" s="10" t="s">
        <v>222</v>
      </c>
      <c r="D113" s="10" t="s">
        <v>223</v>
      </c>
      <c r="E113" s="10" t="s">
        <v>567</v>
      </c>
      <c r="F113" s="10" t="s">
        <v>225</v>
      </c>
      <c r="G113" s="10" t="s">
        <v>329</v>
      </c>
      <c r="H113" s="10" t="s">
        <v>330</v>
      </c>
      <c r="I113" s="11">
        <v>1</v>
      </c>
      <c r="J113" s="10" t="s">
        <v>103</v>
      </c>
      <c r="K113" s="10" t="s">
        <v>557</v>
      </c>
      <c r="L113" s="10" t="s">
        <v>229</v>
      </c>
      <c r="M113" s="10" t="s">
        <v>331</v>
      </c>
    </row>
    <row r="114" spans="1:13" x14ac:dyDescent="0.3">
      <c r="A114" s="10" t="s">
        <v>88</v>
      </c>
      <c r="B114" s="10" t="s">
        <v>439</v>
      </c>
      <c r="C114" s="10" t="s">
        <v>222</v>
      </c>
      <c r="D114" s="10" t="s">
        <v>568</v>
      </c>
      <c r="E114" s="10" t="s">
        <v>569</v>
      </c>
      <c r="F114" s="10" t="s">
        <v>295</v>
      </c>
      <c r="G114" s="10" t="s">
        <v>309</v>
      </c>
      <c r="H114" s="10" t="s">
        <v>310</v>
      </c>
      <c r="I114" s="11">
        <v>1</v>
      </c>
      <c r="J114" s="10" t="s">
        <v>87</v>
      </c>
      <c r="K114" s="10" t="s">
        <v>509</v>
      </c>
      <c r="L114" s="10" t="s">
        <v>229</v>
      </c>
      <c r="M114" s="10" t="s">
        <v>244</v>
      </c>
    </row>
    <row r="115" spans="1:13" x14ac:dyDescent="0.3">
      <c r="A115" s="10" t="s">
        <v>88</v>
      </c>
      <c r="B115" s="10" t="s">
        <v>439</v>
      </c>
      <c r="C115" s="10" t="s">
        <v>222</v>
      </c>
      <c r="D115" s="10" t="s">
        <v>568</v>
      </c>
      <c r="E115" s="10" t="s">
        <v>569</v>
      </c>
      <c r="F115" s="10" t="s">
        <v>295</v>
      </c>
      <c r="G115" s="10" t="s">
        <v>246</v>
      </c>
      <c r="H115" s="10" t="s">
        <v>247</v>
      </c>
      <c r="I115" s="11">
        <v>1</v>
      </c>
      <c r="J115" s="10" t="s">
        <v>87</v>
      </c>
      <c r="K115" s="10" t="s">
        <v>509</v>
      </c>
      <c r="L115" s="10" t="s">
        <v>229</v>
      </c>
      <c r="M115" s="10" t="s">
        <v>244</v>
      </c>
    </row>
    <row r="116" spans="1:13" x14ac:dyDescent="0.3">
      <c r="A116" s="10" t="s">
        <v>88</v>
      </c>
      <c r="B116" s="10" t="s">
        <v>439</v>
      </c>
      <c r="C116" s="10" t="s">
        <v>222</v>
      </c>
      <c r="D116" s="10" t="s">
        <v>568</v>
      </c>
      <c r="E116" s="10" t="s">
        <v>569</v>
      </c>
      <c r="F116" s="10" t="s">
        <v>295</v>
      </c>
      <c r="G116" s="10" t="s">
        <v>241</v>
      </c>
      <c r="H116" s="10" t="s">
        <v>242</v>
      </c>
      <c r="I116" s="11">
        <v>1</v>
      </c>
      <c r="J116" s="10" t="s">
        <v>87</v>
      </c>
      <c r="K116" s="10" t="s">
        <v>509</v>
      </c>
      <c r="L116" s="10" t="s">
        <v>229</v>
      </c>
      <c r="M116" s="10" t="s">
        <v>244</v>
      </c>
    </row>
    <row r="117" spans="1:13" x14ac:dyDescent="0.3">
      <c r="A117" s="10" t="s">
        <v>88</v>
      </c>
      <c r="B117" s="10" t="s">
        <v>439</v>
      </c>
      <c r="C117" s="10" t="s">
        <v>222</v>
      </c>
      <c r="D117" s="10" t="s">
        <v>568</v>
      </c>
      <c r="E117" s="10" t="s">
        <v>570</v>
      </c>
      <c r="F117" s="10" t="s">
        <v>295</v>
      </c>
      <c r="G117" s="10" t="s">
        <v>571</v>
      </c>
      <c r="H117" s="10" t="s">
        <v>572</v>
      </c>
      <c r="I117" s="11">
        <v>1</v>
      </c>
      <c r="J117" s="10" t="s">
        <v>87</v>
      </c>
      <c r="K117" s="10" t="s">
        <v>306</v>
      </c>
      <c r="L117" s="10" t="s">
        <v>229</v>
      </c>
      <c r="M117" s="10" t="s">
        <v>573</v>
      </c>
    </row>
    <row r="118" spans="1:13" x14ac:dyDescent="0.3">
      <c r="A118" s="10" t="s">
        <v>88</v>
      </c>
      <c r="B118" s="10" t="s">
        <v>439</v>
      </c>
      <c r="C118" s="10" t="s">
        <v>222</v>
      </c>
      <c r="D118" s="10" t="s">
        <v>568</v>
      </c>
      <c r="E118" s="10" t="s">
        <v>570</v>
      </c>
      <c r="F118" s="10" t="s">
        <v>295</v>
      </c>
      <c r="G118" s="10" t="s">
        <v>574</v>
      </c>
      <c r="H118" s="10" t="s">
        <v>572</v>
      </c>
      <c r="I118" s="11">
        <v>1</v>
      </c>
      <c r="J118" s="10" t="s">
        <v>87</v>
      </c>
      <c r="K118" s="10" t="s">
        <v>306</v>
      </c>
      <c r="L118" s="10" t="s">
        <v>229</v>
      </c>
      <c r="M118" s="10" t="s">
        <v>573</v>
      </c>
    </row>
    <row r="119" spans="1:13" x14ac:dyDescent="0.3">
      <c r="A119" s="10" t="s">
        <v>164</v>
      </c>
      <c r="B119" s="10" t="s">
        <v>221</v>
      </c>
      <c r="C119" s="10" t="s">
        <v>222</v>
      </c>
      <c r="D119" s="10" t="s">
        <v>223</v>
      </c>
      <c r="E119" s="10" t="s">
        <v>575</v>
      </c>
      <c r="F119" s="10" t="s">
        <v>225</v>
      </c>
      <c r="G119" s="10" t="s">
        <v>576</v>
      </c>
      <c r="H119" s="10" t="s">
        <v>577</v>
      </c>
      <c r="I119" s="11">
        <v>1</v>
      </c>
      <c r="J119" s="10" t="s">
        <v>163</v>
      </c>
      <c r="K119" s="10" t="s">
        <v>391</v>
      </c>
      <c r="L119" s="10" t="s">
        <v>229</v>
      </c>
      <c r="M119" s="10" t="s">
        <v>578</v>
      </c>
    </row>
    <row r="120" spans="1:13" x14ac:dyDescent="0.3">
      <c r="A120" s="10" t="s">
        <v>40</v>
      </c>
      <c r="B120" s="10" t="s">
        <v>221</v>
      </c>
      <c r="C120" s="10" t="s">
        <v>222</v>
      </c>
      <c r="D120" s="10" t="s">
        <v>223</v>
      </c>
      <c r="E120" s="10" t="s">
        <v>579</v>
      </c>
      <c r="F120" s="10" t="s">
        <v>225</v>
      </c>
      <c r="G120" s="10" t="s">
        <v>580</v>
      </c>
      <c r="H120" s="10" t="s">
        <v>581</v>
      </c>
      <c r="I120" s="11">
        <v>1</v>
      </c>
      <c r="J120" s="10" t="s">
        <v>39</v>
      </c>
      <c r="K120" s="10" t="s">
        <v>236</v>
      </c>
      <c r="L120" s="10" t="s">
        <v>229</v>
      </c>
      <c r="M120" s="10" t="s">
        <v>434</v>
      </c>
    </row>
    <row r="121" spans="1:13" x14ac:dyDescent="0.3">
      <c r="A121" s="10" t="s">
        <v>40</v>
      </c>
      <c r="B121" s="10" t="s">
        <v>221</v>
      </c>
      <c r="C121" s="10" t="s">
        <v>222</v>
      </c>
      <c r="D121" s="10" t="s">
        <v>223</v>
      </c>
      <c r="E121" s="10" t="s">
        <v>582</v>
      </c>
      <c r="F121" s="10" t="s">
        <v>225</v>
      </c>
      <c r="G121" s="10" t="s">
        <v>321</v>
      </c>
      <c r="H121" s="10" t="s">
        <v>322</v>
      </c>
      <c r="I121" s="11">
        <v>1</v>
      </c>
      <c r="J121" s="10" t="s">
        <v>39</v>
      </c>
      <c r="K121" s="10" t="s">
        <v>413</v>
      </c>
      <c r="L121" s="10" t="s">
        <v>229</v>
      </c>
      <c r="M121" s="10" t="s">
        <v>324</v>
      </c>
    </row>
    <row r="122" spans="1:13" x14ac:dyDescent="0.3">
      <c r="A122" s="10" t="s">
        <v>108</v>
      </c>
      <c r="B122" s="10" t="s">
        <v>361</v>
      </c>
      <c r="C122" s="10" t="s">
        <v>222</v>
      </c>
      <c r="D122" s="10" t="s">
        <v>362</v>
      </c>
      <c r="E122" s="10" t="s">
        <v>583</v>
      </c>
      <c r="F122" s="10" t="s">
        <v>225</v>
      </c>
      <c r="G122" s="10" t="s">
        <v>584</v>
      </c>
      <c r="H122" s="10" t="s">
        <v>585</v>
      </c>
      <c r="I122" s="11">
        <v>1</v>
      </c>
      <c r="J122" s="10" t="s">
        <v>107</v>
      </c>
      <c r="K122" s="10" t="s">
        <v>586</v>
      </c>
      <c r="L122" s="10" t="s">
        <v>229</v>
      </c>
      <c r="M122" s="10" t="s">
        <v>587</v>
      </c>
    </row>
    <row r="123" spans="1:13" x14ac:dyDescent="0.3">
      <c r="A123" s="10" t="s">
        <v>108</v>
      </c>
      <c r="B123" s="10" t="s">
        <v>361</v>
      </c>
      <c r="C123" s="10" t="s">
        <v>222</v>
      </c>
      <c r="D123" s="10" t="s">
        <v>362</v>
      </c>
      <c r="E123" s="10" t="s">
        <v>588</v>
      </c>
      <c r="F123" s="10" t="s">
        <v>225</v>
      </c>
      <c r="G123" s="10" t="s">
        <v>321</v>
      </c>
      <c r="H123" s="10" t="s">
        <v>322</v>
      </c>
      <c r="I123" s="11">
        <v>1</v>
      </c>
      <c r="J123" s="10" t="s">
        <v>107</v>
      </c>
      <c r="K123" s="10" t="s">
        <v>589</v>
      </c>
      <c r="L123" s="10" t="s">
        <v>229</v>
      </c>
      <c r="M123" s="10" t="s">
        <v>324</v>
      </c>
    </row>
    <row r="124" spans="1:13" x14ac:dyDescent="0.3">
      <c r="A124" s="10" t="s">
        <v>108</v>
      </c>
      <c r="B124" s="10" t="s">
        <v>361</v>
      </c>
      <c r="C124" s="10" t="s">
        <v>222</v>
      </c>
      <c r="D124" s="10" t="s">
        <v>362</v>
      </c>
      <c r="E124" s="10" t="s">
        <v>590</v>
      </c>
      <c r="F124" s="10" t="s">
        <v>225</v>
      </c>
      <c r="G124" s="10" t="s">
        <v>591</v>
      </c>
      <c r="H124" s="10" t="s">
        <v>592</v>
      </c>
      <c r="I124" s="11">
        <v>1</v>
      </c>
      <c r="J124" s="10" t="s">
        <v>107</v>
      </c>
      <c r="K124" s="10" t="s">
        <v>406</v>
      </c>
      <c r="L124" s="10" t="s">
        <v>229</v>
      </c>
      <c r="M124" s="10" t="s">
        <v>593</v>
      </c>
    </row>
    <row r="125" spans="1:13" x14ac:dyDescent="0.3">
      <c r="A125" s="10" t="s">
        <v>108</v>
      </c>
      <c r="B125" s="10" t="s">
        <v>361</v>
      </c>
      <c r="C125" s="10" t="s">
        <v>222</v>
      </c>
      <c r="D125" s="10" t="s">
        <v>362</v>
      </c>
      <c r="E125" s="10" t="s">
        <v>594</v>
      </c>
      <c r="F125" s="10" t="s">
        <v>225</v>
      </c>
      <c r="G125" s="10" t="s">
        <v>595</v>
      </c>
      <c r="H125" s="10" t="s">
        <v>596</v>
      </c>
      <c r="I125" s="11">
        <v>1</v>
      </c>
      <c r="J125" s="10" t="s">
        <v>107</v>
      </c>
      <c r="K125" s="10" t="s">
        <v>597</v>
      </c>
      <c r="L125" s="10" t="s">
        <v>229</v>
      </c>
      <c r="M125" s="10" t="s">
        <v>598</v>
      </c>
    </row>
    <row r="126" spans="1:13" x14ac:dyDescent="0.3">
      <c r="A126" s="10" t="s">
        <v>108</v>
      </c>
      <c r="B126" s="10" t="s">
        <v>361</v>
      </c>
      <c r="C126" s="10" t="s">
        <v>222</v>
      </c>
      <c r="D126" s="10" t="s">
        <v>362</v>
      </c>
      <c r="E126" s="10" t="s">
        <v>594</v>
      </c>
      <c r="F126" s="10" t="s">
        <v>225</v>
      </c>
      <c r="G126" s="10" t="s">
        <v>599</v>
      </c>
      <c r="H126" s="10" t="s">
        <v>600</v>
      </c>
      <c r="I126" s="11">
        <v>1</v>
      </c>
      <c r="J126" s="10" t="s">
        <v>107</v>
      </c>
      <c r="K126" s="10" t="s">
        <v>597</v>
      </c>
      <c r="L126" s="10" t="s">
        <v>229</v>
      </c>
      <c r="M126" s="10" t="s">
        <v>598</v>
      </c>
    </row>
    <row r="127" spans="1:13" x14ac:dyDescent="0.3">
      <c r="A127" s="10" t="s">
        <v>74</v>
      </c>
      <c r="B127" s="10" t="s">
        <v>544</v>
      </c>
      <c r="C127" s="10" t="s">
        <v>222</v>
      </c>
      <c r="D127" s="10" t="s">
        <v>545</v>
      </c>
      <c r="E127" s="10" t="s">
        <v>601</v>
      </c>
      <c r="F127" s="10" t="s">
        <v>295</v>
      </c>
      <c r="G127" s="10" t="s">
        <v>432</v>
      </c>
      <c r="H127" s="10" t="s">
        <v>433</v>
      </c>
      <c r="I127" s="11">
        <v>1</v>
      </c>
      <c r="J127" s="10" t="s">
        <v>73</v>
      </c>
      <c r="K127" s="10" t="s">
        <v>380</v>
      </c>
      <c r="L127" s="10" t="s">
        <v>229</v>
      </c>
      <c r="M127" s="10" t="s">
        <v>434</v>
      </c>
    </row>
    <row r="128" spans="1:13" x14ac:dyDescent="0.3">
      <c r="A128" s="10" t="s">
        <v>74</v>
      </c>
      <c r="B128" s="10" t="s">
        <v>544</v>
      </c>
      <c r="C128" s="10" t="s">
        <v>222</v>
      </c>
      <c r="D128" s="10" t="s">
        <v>545</v>
      </c>
      <c r="E128" s="10" t="s">
        <v>602</v>
      </c>
      <c r="F128" s="10" t="s">
        <v>225</v>
      </c>
      <c r="G128" s="10" t="s">
        <v>603</v>
      </c>
      <c r="H128" s="10" t="s">
        <v>604</v>
      </c>
      <c r="I128" s="11">
        <v>1</v>
      </c>
      <c r="J128" s="10" t="s">
        <v>73</v>
      </c>
      <c r="K128" s="10" t="s">
        <v>605</v>
      </c>
      <c r="L128" s="10" t="s">
        <v>229</v>
      </c>
      <c r="M128" s="10" t="s">
        <v>606</v>
      </c>
    </row>
    <row r="129" spans="1:13" x14ac:dyDescent="0.3">
      <c r="A129" s="10" t="s">
        <v>64</v>
      </c>
      <c r="B129" s="10" t="s">
        <v>435</v>
      </c>
      <c r="C129" s="10" t="s">
        <v>222</v>
      </c>
      <c r="D129" s="10" t="s">
        <v>436</v>
      </c>
      <c r="E129" s="10" t="s">
        <v>607</v>
      </c>
      <c r="F129" s="10" t="s">
        <v>225</v>
      </c>
      <c r="G129" s="10" t="s">
        <v>608</v>
      </c>
      <c r="H129" s="10" t="s">
        <v>609</v>
      </c>
      <c r="I129" s="11">
        <v>1</v>
      </c>
      <c r="J129" s="10" t="s">
        <v>63</v>
      </c>
      <c r="K129" s="10" t="s">
        <v>228</v>
      </c>
      <c r="L129" s="10" t="s">
        <v>229</v>
      </c>
      <c r="M129" s="10" t="s">
        <v>610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4"/>
  <sheetViews>
    <sheetView workbookViewId="0"/>
  </sheetViews>
  <sheetFormatPr defaultRowHeight="14.4" x14ac:dyDescent="0.3"/>
  <sheetData>
    <row r="1" spans="1:13" x14ac:dyDescent="0.3">
      <c r="A1" s="34" t="s">
        <v>611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208</v>
      </c>
      <c r="B2" s="12" t="s">
        <v>209</v>
      </c>
      <c r="C2" s="12" t="s">
        <v>210</v>
      </c>
      <c r="D2" s="12" t="s">
        <v>211</v>
      </c>
      <c r="E2" s="12" t="s">
        <v>212</v>
      </c>
      <c r="F2" s="12" t="s">
        <v>213</v>
      </c>
      <c r="G2" s="12" t="s">
        <v>214</v>
      </c>
      <c r="H2" s="12" t="s">
        <v>215</v>
      </c>
      <c r="I2" s="12" t="s">
        <v>216</v>
      </c>
      <c r="J2" s="12" t="s">
        <v>217</v>
      </c>
      <c r="K2" s="12" t="s">
        <v>218</v>
      </c>
      <c r="L2" s="12" t="s">
        <v>219</v>
      </c>
      <c r="M2" s="12" t="s">
        <v>220</v>
      </c>
    </row>
    <row r="3" spans="1:13" x14ac:dyDescent="0.3">
      <c r="A3" s="13" t="s">
        <v>30</v>
      </c>
      <c r="B3" s="13" t="s">
        <v>238</v>
      </c>
      <c r="C3" s="13" t="s">
        <v>222</v>
      </c>
      <c r="D3" s="13" t="s">
        <v>239</v>
      </c>
      <c r="E3" s="13" t="s">
        <v>612</v>
      </c>
      <c r="F3" s="13" t="s">
        <v>225</v>
      </c>
      <c r="G3" s="13" t="s">
        <v>613</v>
      </c>
      <c r="H3" s="13" t="s">
        <v>614</v>
      </c>
      <c r="I3" s="14">
        <v>5</v>
      </c>
      <c r="J3" s="13" t="s">
        <v>29</v>
      </c>
      <c r="K3" s="13" t="s">
        <v>285</v>
      </c>
      <c r="L3" s="13" t="s">
        <v>615</v>
      </c>
      <c r="M3" s="13" t="s">
        <v>616</v>
      </c>
    </row>
    <row r="4" spans="1:13" x14ac:dyDescent="0.3">
      <c r="A4" s="13" t="s">
        <v>30</v>
      </c>
      <c r="B4" s="13" t="s">
        <v>238</v>
      </c>
      <c r="C4" s="13" t="s">
        <v>222</v>
      </c>
      <c r="D4" s="13" t="s">
        <v>239</v>
      </c>
      <c r="E4" s="13" t="s">
        <v>617</v>
      </c>
      <c r="F4" s="13" t="s">
        <v>225</v>
      </c>
      <c r="G4" s="13" t="s">
        <v>618</v>
      </c>
      <c r="H4" s="13" t="s">
        <v>619</v>
      </c>
      <c r="I4" s="14">
        <v>1</v>
      </c>
      <c r="J4" s="13" t="s">
        <v>29</v>
      </c>
      <c r="K4" s="13" t="s">
        <v>620</v>
      </c>
      <c r="L4" s="13" t="s">
        <v>615</v>
      </c>
      <c r="M4" s="13" t="s">
        <v>616</v>
      </c>
    </row>
    <row r="5" spans="1:13" x14ac:dyDescent="0.3">
      <c r="A5" s="13" t="s">
        <v>30</v>
      </c>
      <c r="B5" s="13" t="s">
        <v>238</v>
      </c>
      <c r="C5" s="13" t="s">
        <v>222</v>
      </c>
      <c r="D5" s="13" t="s">
        <v>239</v>
      </c>
      <c r="E5" s="13" t="s">
        <v>240</v>
      </c>
      <c r="F5" s="13" t="s">
        <v>225</v>
      </c>
      <c r="G5" s="13" t="s">
        <v>613</v>
      </c>
      <c r="H5" s="13" t="s">
        <v>614</v>
      </c>
      <c r="I5" s="14">
        <v>5</v>
      </c>
      <c r="J5" s="13" t="s">
        <v>29</v>
      </c>
      <c r="K5" s="13" t="s">
        <v>243</v>
      </c>
      <c r="L5" s="13" t="s">
        <v>615</v>
      </c>
      <c r="M5" s="13" t="s">
        <v>616</v>
      </c>
    </row>
    <row r="6" spans="1:13" x14ac:dyDescent="0.3">
      <c r="A6" s="13" t="s">
        <v>30</v>
      </c>
      <c r="B6" s="13" t="s">
        <v>238</v>
      </c>
      <c r="C6" s="13" t="s">
        <v>222</v>
      </c>
      <c r="D6" s="13" t="s">
        <v>239</v>
      </c>
      <c r="E6" s="13" t="s">
        <v>621</v>
      </c>
      <c r="F6" s="13" t="s">
        <v>225</v>
      </c>
      <c r="G6" s="13" t="s">
        <v>618</v>
      </c>
      <c r="H6" s="13" t="s">
        <v>619</v>
      </c>
      <c r="I6" s="14">
        <v>4</v>
      </c>
      <c r="J6" s="13" t="s">
        <v>29</v>
      </c>
      <c r="K6" s="13" t="s">
        <v>248</v>
      </c>
      <c r="L6" s="13" t="s">
        <v>615</v>
      </c>
      <c r="M6" s="13" t="s">
        <v>616</v>
      </c>
    </row>
    <row r="7" spans="1:13" x14ac:dyDescent="0.3">
      <c r="A7" s="13" t="s">
        <v>30</v>
      </c>
      <c r="B7" s="13" t="s">
        <v>238</v>
      </c>
      <c r="C7" s="13" t="s">
        <v>222</v>
      </c>
      <c r="D7" s="13" t="s">
        <v>239</v>
      </c>
      <c r="E7" s="13" t="s">
        <v>622</v>
      </c>
      <c r="F7" s="13" t="s">
        <v>225</v>
      </c>
      <c r="G7" s="13" t="s">
        <v>618</v>
      </c>
      <c r="H7" s="13" t="s">
        <v>619</v>
      </c>
      <c r="I7" s="14">
        <v>2</v>
      </c>
      <c r="J7" s="13" t="s">
        <v>29</v>
      </c>
      <c r="K7" s="13" t="s">
        <v>257</v>
      </c>
      <c r="L7" s="13" t="s">
        <v>615</v>
      </c>
      <c r="M7" s="13" t="s">
        <v>616</v>
      </c>
    </row>
    <row r="8" spans="1:13" x14ac:dyDescent="0.3">
      <c r="A8" s="13" t="s">
        <v>30</v>
      </c>
      <c r="B8" s="13" t="s">
        <v>238</v>
      </c>
      <c r="C8" s="13" t="s">
        <v>222</v>
      </c>
      <c r="D8" s="13" t="s">
        <v>239</v>
      </c>
      <c r="E8" s="13" t="s">
        <v>623</v>
      </c>
      <c r="F8" s="13" t="s">
        <v>225</v>
      </c>
      <c r="G8" s="13" t="s">
        <v>618</v>
      </c>
      <c r="H8" s="13" t="s">
        <v>619</v>
      </c>
      <c r="I8" s="14">
        <v>1</v>
      </c>
      <c r="J8" s="13" t="s">
        <v>29</v>
      </c>
      <c r="K8" s="13" t="s">
        <v>252</v>
      </c>
      <c r="L8" s="13" t="s">
        <v>615</v>
      </c>
      <c r="M8" s="13" t="s">
        <v>616</v>
      </c>
    </row>
    <row r="9" spans="1:13" x14ac:dyDescent="0.3">
      <c r="A9" s="13" t="s">
        <v>30</v>
      </c>
      <c r="B9" s="13" t="s">
        <v>238</v>
      </c>
      <c r="C9" s="13" t="s">
        <v>222</v>
      </c>
      <c r="D9" s="13" t="s">
        <v>239</v>
      </c>
      <c r="E9" s="13" t="s">
        <v>249</v>
      </c>
      <c r="F9" s="13" t="s">
        <v>225</v>
      </c>
      <c r="G9" s="13" t="s">
        <v>624</v>
      </c>
      <c r="H9" s="13" t="s">
        <v>625</v>
      </c>
      <c r="I9" s="14">
        <v>1</v>
      </c>
      <c r="J9" s="13" t="s">
        <v>29</v>
      </c>
      <c r="K9" s="13" t="s">
        <v>252</v>
      </c>
      <c r="L9" s="13" t="s">
        <v>615</v>
      </c>
      <c r="M9" s="13" t="s">
        <v>319</v>
      </c>
    </row>
    <row r="10" spans="1:13" x14ac:dyDescent="0.3">
      <c r="A10" s="13" t="s">
        <v>16</v>
      </c>
      <c r="B10" s="13" t="s">
        <v>231</v>
      </c>
      <c r="C10" s="13" t="s">
        <v>222</v>
      </c>
      <c r="D10" s="13" t="s">
        <v>232</v>
      </c>
      <c r="E10" s="13" t="s">
        <v>626</v>
      </c>
      <c r="F10" s="13" t="s">
        <v>225</v>
      </c>
      <c r="G10" s="13" t="s">
        <v>627</v>
      </c>
      <c r="H10" s="13" t="s">
        <v>628</v>
      </c>
      <c r="I10" s="14">
        <v>1</v>
      </c>
      <c r="J10" s="13" t="s">
        <v>15</v>
      </c>
      <c r="K10" s="13" t="s">
        <v>461</v>
      </c>
      <c r="L10" s="13" t="s">
        <v>615</v>
      </c>
      <c r="M10" s="13" t="s">
        <v>629</v>
      </c>
    </row>
    <row r="11" spans="1:13" x14ac:dyDescent="0.3">
      <c r="A11" s="13" t="s">
        <v>16</v>
      </c>
      <c r="B11" s="13" t="s">
        <v>231</v>
      </c>
      <c r="C11" s="13" t="s">
        <v>222</v>
      </c>
      <c r="D11" s="13" t="s">
        <v>232</v>
      </c>
      <c r="E11" s="13" t="s">
        <v>630</v>
      </c>
      <c r="F11" s="13" t="s">
        <v>225</v>
      </c>
      <c r="G11" s="13" t="s">
        <v>631</v>
      </c>
      <c r="H11" s="13" t="s">
        <v>632</v>
      </c>
      <c r="I11" s="14">
        <v>8</v>
      </c>
      <c r="J11" s="13" t="s">
        <v>15</v>
      </c>
      <c r="K11" s="13" t="s">
        <v>461</v>
      </c>
      <c r="L11" s="13" t="s">
        <v>615</v>
      </c>
      <c r="M11" s="13" t="s">
        <v>633</v>
      </c>
    </row>
    <row r="12" spans="1:13" x14ac:dyDescent="0.3">
      <c r="A12" s="13" t="s">
        <v>16</v>
      </c>
      <c r="B12" s="13" t="s">
        <v>231</v>
      </c>
      <c r="C12" s="13" t="s">
        <v>222</v>
      </c>
      <c r="D12" s="13" t="s">
        <v>232</v>
      </c>
      <c r="E12" s="13" t="s">
        <v>634</v>
      </c>
      <c r="F12" s="13" t="s">
        <v>225</v>
      </c>
      <c r="G12" s="13" t="s">
        <v>627</v>
      </c>
      <c r="H12" s="13" t="s">
        <v>628</v>
      </c>
      <c r="I12" s="14">
        <v>1</v>
      </c>
      <c r="J12" s="13" t="s">
        <v>15</v>
      </c>
      <c r="K12" s="13" t="s">
        <v>438</v>
      </c>
      <c r="L12" s="13" t="s">
        <v>615</v>
      </c>
      <c r="M12" s="13" t="s">
        <v>629</v>
      </c>
    </row>
    <row r="13" spans="1:13" x14ac:dyDescent="0.3">
      <c r="A13" s="13" t="s">
        <v>16</v>
      </c>
      <c r="B13" s="13" t="s">
        <v>231</v>
      </c>
      <c r="C13" s="13" t="s">
        <v>222</v>
      </c>
      <c r="D13" s="13" t="s">
        <v>232</v>
      </c>
      <c r="E13" s="13" t="s">
        <v>635</v>
      </c>
      <c r="F13" s="13" t="s">
        <v>225</v>
      </c>
      <c r="G13" s="13" t="s">
        <v>636</v>
      </c>
      <c r="H13" s="13" t="s">
        <v>637</v>
      </c>
      <c r="I13" s="14">
        <v>1</v>
      </c>
      <c r="J13" s="13" t="s">
        <v>15</v>
      </c>
      <c r="K13" s="13" t="s">
        <v>280</v>
      </c>
      <c r="L13" s="13" t="s">
        <v>615</v>
      </c>
      <c r="M13" s="13" t="s">
        <v>473</v>
      </c>
    </row>
    <row r="14" spans="1:13" x14ac:dyDescent="0.3">
      <c r="A14" s="13" t="s">
        <v>16</v>
      </c>
      <c r="B14" s="13" t="s">
        <v>231</v>
      </c>
      <c r="C14" s="13" t="s">
        <v>222</v>
      </c>
      <c r="D14" s="13" t="s">
        <v>232</v>
      </c>
      <c r="E14" s="13" t="s">
        <v>638</v>
      </c>
      <c r="F14" s="13" t="s">
        <v>225</v>
      </c>
      <c r="G14" s="13" t="s">
        <v>639</v>
      </c>
      <c r="H14" s="13" t="s">
        <v>640</v>
      </c>
      <c r="I14" s="14">
        <v>1</v>
      </c>
      <c r="J14" s="13" t="s">
        <v>15</v>
      </c>
      <c r="K14" s="13" t="s">
        <v>306</v>
      </c>
      <c r="L14" s="13" t="s">
        <v>615</v>
      </c>
      <c r="M14" s="13" t="s">
        <v>319</v>
      </c>
    </row>
    <row r="15" spans="1:13" x14ac:dyDescent="0.3">
      <c r="A15" s="13" t="s">
        <v>16</v>
      </c>
      <c r="B15" s="13" t="s">
        <v>231</v>
      </c>
      <c r="C15" s="13" t="s">
        <v>222</v>
      </c>
      <c r="D15" s="13" t="s">
        <v>232</v>
      </c>
      <c r="E15" s="13" t="s">
        <v>641</v>
      </c>
      <c r="F15" s="13" t="s">
        <v>225</v>
      </c>
      <c r="G15" s="13" t="s">
        <v>642</v>
      </c>
      <c r="H15" s="13" t="s">
        <v>643</v>
      </c>
      <c r="I15" s="14">
        <v>2</v>
      </c>
      <c r="J15" s="13" t="s">
        <v>15</v>
      </c>
      <c r="K15" s="13" t="s">
        <v>306</v>
      </c>
      <c r="L15" s="13" t="s">
        <v>615</v>
      </c>
      <c r="M15" s="13" t="s">
        <v>319</v>
      </c>
    </row>
    <row r="16" spans="1:13" x14ac:dyDescent="0.3">
      <c r="A16" s="13" t="s">
        <v>44</v>
      </c>
      <c r="B16" s="13" t="s">
        <v>221</v>
      </c>
      <c r="C16" s="13" t="s">
        <v>222</v>
      </c>
      <c r="D16" s="13" t="s">
        <v>223</v>
      </c>
      <c r="E16" s="13" t="s">
        <v>644</v>
      </c>
      <c r="F16" s="13" t="s">
        <v>295</v>
      </c>
      <c r="G16" s="13" t="s">
        <v>645</v>
      </c>
      <c r="H16" s="13" t="s">
        <v>646</v>
      </c>
      <c r="I16" s="14">
        <v>2</v>
      </c>
      <c r="J16" s="13" t="s">
        <v>43</v>
      </c>
      <c r="K16" s="13" t="s">
        <v>647</v>
      </c>
      <c r="L16" s="13" t="s">
        <v>615</v>
      </c>
      <c r="M16" s="13" t="s">
        <v>434</v>
      </c>
    </row>
    <row r="17" spans="1:13" x14ac:dyDescent="0.3">
      <c r="A17" s="13" t="s">
        <v>44</v>
      </c>
      <c r="B17" s="13" t="s">
        <v>221</v>
      </c>
      <c r="C17" s="13" t="s">
        <v>222</v>
      </c>
      <c r="D17" s="13" t="s">
        <v>223</v>
      </c>
      <c r="E17" s="13" t="s">
        <v>648</v>
      </c>
      <c r="F17" s="13" t="s">
        <v>225</v>
      </c>
      <c r="G17" s="13" t="s">
        <v>649</v>
      </c>
      <c r="H17" s="13" t="s">
        <v>650</v>
      </c>
      <c r="I17" s="14">
        <v>1</v>
      </c>
      <c r="J17" s="13" t="s">
        <v>43</v>
      </c>
      <c r="K17" s="13" t="s">
        <v>389</v>
      </c>
      <c r="L17" s="13" t="s">
        <v>615</v>
      </c>
      <c r="M17" s="13" t="s">
        <v>271</v>
      </c>
    </row>
    <row r="18" spans="1:13" x14ac:dyDescent="0.3">
      <c r="A18" s="13" t="s">
        <v>44</v>
      </c>
      <c r="B18" s="13" t="s">
        <v>221</v>
      </c>
      <c r="C18" s="13" t="s">
        <v>222</v>
      </c>
      <c r="D18" s="13" t="s">
        <v>223</v>
      </c>
      <c r="E18" s="13" t="s">
        <v>651</v>
      </c>
      <c r="F18" s="13" t="s">
        <v>225</v>
      </c>
      <c r="G18" s="13" t="s">
        <v>296</v>
      </c>
      <c r="H18" s="13" t="s">
        <v>297</v>
      </c>
      <c r="I18" s="14">
        <v>1</v>
      </c>
      <c r="J18" s="13" t="s">
        <v>43</v>
      </c>
      <c r="K18" s="13" t="s">
        <v>293</v>
      </c>
      <c r="L18" s="13" t="s">
        <v>615</v>
      </c>
      <c r="M18" s="13" t="s">
        <v>299</v>
      </c>
    </row>
    <row r="19" spans="1:13" x14ac:dyDescent="0.3">
      <c r="A19" s="13" t="s">
        <v>26</v>
      </c>
      <c r="B19" s="13" t="s">
        <v>221</v>
      </c>
      <c r="C19" s="13" t="s">
        <v>222</v>
      </c>
      <c r="D19" s="13" t="s">
        <v>223</v>
      </c>
      <c r="E19" s="13" t="s">
        <v>652</v>
      </c>
      <c r="F19" s="13" t="s">
        <v>225</v>
      </c>
      <c r="G19" s="13" t="s">
        <v>653</v>
      </c>
      <c r="H19" s="13" t="s">
        <v>654</v>
      </c>
      <c r="I19" s="14">
        <v>3</v>
      </c>
      <c r="J19" s="13" t="s">
        <v>25</v>
      </c>
      <c r="K19" s="13" t="s">
        <v>655</v>
      </c>
      <c r="L19" s="13" t="s">
        <v>615</v>
      </c>
      <c r="M19" s="13" t="s">
        <v>656</v>
      </c>
    </row>
    <row r="20" spans="1:13" x14ac:dyDescent="0.3">
      <c r="A20" s="13" t="s">
        <v>26</v>
      </c>
      <c r="B20" s="13" t="s">
        <v>221</v>
      </c>
      <c r="C20" s="13" t="s">
        <v>222</v>
      </c>
      <c r="D20" s="13" t="s">
        <v>223</v>
      </c>
      <c r="E20" s="13" t="s">
        <v>657</v>
      </c>
      <c r="F20" s="13" t="s">
        <v>225</v>
      </c>
      <c r="G20" s="13" t="s">
        <v>653</v>
      </c>
      <c r="H20" s="13" t="s">
        <v>654</v>
      </c>
      <c r="I20" s="14">
        <v>3</v>
      </c>
      <c r="J20" s="13" t="s">
        <v>25</v>
      </c>
      <c r="K20" s="13" t="s">
        <v>406</v>
      </c>
      <c r="L20" s="13" t="s">
        <v>615</v>
      </c>
      <c r="M20" s="13" t="s">
        <v>656</v>
      </c>
    </row>
    <row r="21" spans="1:13" x14ac:dyDescent="0.3">
      <c r="A21" s="13" t="s">
        <v>26</v>
      </c>
      <c r="B21" s="13" t="s">
        <v>221</v>
      </c>
      <c r="C21" s="13" t="s">
        <v>222</v>
      </c>
      <c r="D21" s="13" t="s">
        <v>223</v>
      </c>
      <c r="E21" s="13" t="s">
        <v>658</v>
      </c>
      <c r="F21" s="13" t="s">
        <v>225</v>
      </c>
      <c r="G21" s="13" t="s">
        <v>659</v>
      </c>
      <c r="H21" s="13" t="s">
        <v>660</v>
      </c>
      <c r="I21" s="14">
        <v>2</v>
      </c>
      <c r="J21" s="13" t="s">
        <v>25</v>
      </c>
      <c r="K21" s="13" t="s">
        <v>413</v>
      </c>
      <c r="L21" s="13" t="s">
        <v>615</v>
      </c>
      <c r="M21" s="13" t="s">
        <v>661</v>
      </c>
    </row>
    <row r="22" spans="1:13" x14ac:dyDescent="0.3">
      <c r="A22" s="13" t="s">
        <v>26</v>
      </c>
      <c r="B22" s="13" t="s">
        <v>221</v>
      </c>
      <c r="C22" s="13" t="s">
        <v>222</v>
      </c>
      <c r="D22" s="13" t="s">
        <v>223</v>
      </c>
      <c r="E22" s="13" t="s">
        <v>662</v>
      </c>
      <c r="F22" s="13" t="s">
        <v>225</v>
      </c>
      <c r="G22" s="13" t="s">
        <v>653</v>
      </c>
      <c r="H22" s="13" t="s">
        <v>654</v>
      </c>
      <c r="I22" s="14">
        <v>2</v>
      </c>
      <c r="J22" s="13" t="s">
        <v>25</v>
      </c>
      <c r="K22" s="13" t="s">
        <v>252</v>
      </c>
      <c r="L22" s="13" t="s">
        <v>615</v>
      </c>
      <c r="M22" s="13" t="s">
        <v>656</v>
      </c>
    </row>
    <row r="23" spans="1:13" x14ac:dyDescent="0.3">
      <c r="A23" s="13" t="s">
        <v>176</v>
      </c>
      <c r="B23" s="13" t="s">
        <v>231</v>
      </c>
      <c r="C23" s="13" t="s">
        <v>222</v>
      </c>
      <c r="D23" s="13" t="s">
        <v>232</v>
      </c>
      <c r="E23" s="13" t="s">
        <v>663</v>
      </c>
      <c r="F23" s="13" t="s">
        <v>225</v>
      </c>
      <c r="G23" s="13" t="s">
        <v>664</v>
      </c>
      <c r="H23" s="13" t="s">
        <v>665</v>
      </c>
      <c r="I23" s="14">
        <v>1</v>
      </c>
      <c r="J23" s="13" t="s">
        <v>175</v>
      </c>
      <c r="K23" s="13" t="s">
        <v>666</v>
      </c>
      <c r="L23" s="13" t="s">
        <v>615</v>
      </c>
      <c r="M23" s="13" t="s">
        <v>534</v>
      </c>
    </row>
    <row r="24" spans="1:13" x14ac:dyDescent="0.3">
      <c r="A24" s="13" t="s">
        <v>94</v>
      </c>
      <c r="B24" s="13" t="s">
        <v>221</v>
      </c>
      <c r="C24" s="13" t="s">
        <v>222</v>
      </c>
      <c r="D24" s="13" t="s">
        <v>223</v>
      </c>
      <c r="E24" s="13" t="s">
        <v>667</v>
      </c>
      <c r="F24" s="13" t="s">
        <v>225</v>
      </c>
      <c r="G24" s="13" t="s">
        <v>668</v>
      </c>
      <c r="H24" s="13" t="s">
        <v>669</v>
      </c>
      <c r="I24" s="14">
        <v>1</v>
      </c>
      <c r="J24" s="13" t="s">
        <v>93</v>
      </c>
      <c r="K24" s="13" t="s">
        <v>670</v>
      </c>
      <c r="L24" s="13" t="s">
        <v>615</v>
      </c>
      <c r="M24" s="13" t="s">
        <v>661</v>
      </c>
    </row>
    <row r="25" spans="1:13" x14ac:dyDescent="0.3">
      <c r="A25" s="13" t="s">
        <v>110</v>
      </c>
      <c r="B25" s="13" t="s">
        <v>238</v>
      </c>
      <c r="C25" s="13" t="s">
        <v>222</v>
      </c>
      <c r="D25" s="13" t="s">
        <v>307</v>
      </c>
      <c r="E25" s="13" t="s">
        <v>671</v>
      </c>
      <c r="F25" s="13" t="s">
        <v>225</v>
      </c>
      <c r="G25" s="13" t="s">
        <v>672</v>
      </c>
      <c r="H25" s="13" t="s">
        <v>673</v>
      </c>
      <c r="I25" s="14">
        <v>3</v>
      </c>
      <c r="J25" s="13" t="s">
        <v>109</v>
      </c>
      <c r="K25" s="13" t="s">
        <v>323</v>
      </c>
      <c r="L25" s="13" t="s">
        <v>615</v>
      </c>
      <c r="M25" s="13" t="s">
        <v>674</v>
      </c>
    </row>
    <row r="26" spans="1:13" x14ac:dyDescent="0.3">
      <c r="A26" s="13" t="s">
        <v>110</v>
      </c>
      <c r="B26" s="13" t="s">
        <v>238</v>
      </c>
      <c r="C26" s="13" t="s">
        <v>222</v>
      </c>
      <c r="D26" s="13" t="s">
        <v>307</v>
      </c>
      <c r="E26" s="13" t="s">
        <v>675</v>
      </c>
      <c r="F26" s="13" t="s">
        <v>225</v>
      </c>
      <c r="G26" s="13" t="s">
        <v>676</v>
      </c>
      <c r="H26" s="13" t="s">
        <v>677</v>
      </c>
      <c r="I26" s="14">
        <v>3</v>
      </c>
      <c r="J26" s="13" t="s">
        <v>109</v>
      </c>
      <c r="K26" s="13" t="s">
        <v>678</v>
      </c>
      <c r="L26" s="13" t="s">
        <v>615</v>
      </c>
      <c r="M26" s="13" t="s">
        <v>679</v>
      </c>
    </row>
    <row r="27" spans="1:13" x14ac:dyDescent="0.3">
      <c r="A27" s="13" t="s">
        <v>110</v>
      </c>
      <c r="B27" s="13" t="s">
        <v>238</v>
      </c>
      <c r="C27" s="13" t="s">
        <v>222</v>
      </c>
      <c r="D27" s="13" t="s">
        <v>307</v>
      </c>
      <c r="E27" s="13" t="s">
        <v>680</v>
      </c>
      <c r="F27" s="13" t="s">
        <v>225</v>
      </c>
      <c r="G27" s="13" t="s">
        <v>672</v>
      </c>
      <c r="H27" s="13" t="s">
        <v>673</v>
      </c>
      <c r="I27" s="14">
        <v>2</v>
      </c>
      <c r="J27" s="13" t="s">
        <v>109</v>
      </c>
      <c r="K27" s="13" t="s">
        <v>438</v>
      </c>
      <c r="L27" s="13" t="s">
        <v>615</v>
      </c>
      <c r="M27" s="13" t="s">
        <v>674</v>
      </c>
    </row>
    <row r="28" spans="1:13" x14ac:dyDescent="0.3">
      <c r="A28" s="13" t="s">
        <v>110</v>
      </c>
      <c r="B28" s="13" t="s">
        <v>238</v>
      </c>
      <c r="C28" s="13" t="s">
        <v>222</v>
      </c>
      <c r="D28" s="13" t="s">
        <v>307</v>
      </c>
      <c r="E28" s="13" t="s">
        <v>681</v>
      </c>
      <c r="F28" s="13" t="s">
        <v>225</v>
      </c>
      <c r="G28" s="13" t="s">
        <v>672</v>
      </c>
      <c r="H28" s="13" t="s">
        <v>673</v>
      </c>
      <c r="I28" s="14">
        <v>2</v>
      </c>
      <c r="J28" s="13" t="s">
        <v>109</v>
      </c>
      <c r="K28" s="13" t="s">
        <v>557</v>
      </c>
      <c r="L28" s="13" t="s">
        <v>615</v>
      </c>
      <c r="M28" s="13" t="s">
        <v>674</v>
      </c>
    </row>
    <row r="29" spans="1:13" x14ac:dyDescent="0.3">
      <c r="A29" s="13" t="s">
        <v>110</v>
      </c>
      <c r="B29" s="13" t="s">
        <v>238</v>
      </c>
      <c r="C29" s="13" t="s">
        <v>222</v>
      </c>
      <c r="D29" s="13" t="s">
        <v>307</v>
      </c>
      <c r="E29" s="13" t="s">
        <v>682</v>
      </c>
      <c r="F29" s="13" t="s">
        <v>225</v>
      </c>
      <c r="G29" s="13" t="s">
        <v>672</v>
      </c>
      <c r="H29" s="13" t="s">
        <v>673</v>
      </c>
      <c r="I29" s="14">
        <v>5</v>
      </c>
      <c r="J29" s="13" t="s">
        <v>109</v>
      </c>
      <c r="K29" s="13" t="s">
        <v>666</v>
      </c>
      <c r="L29" s="13" t="s">
        <v>615</v>
      </c>
      <c r="M29" s="13" t="s">
        <v>674</v>
      </c>
    </row>
    <row r="30" spans="1:13" x14ac:dyDescent="0.3">
      <c r="A30" s="13" t="s">
        <v>110</v>
      </c>
      <c r="B30" s="13" t="s">
        <v>238</v>
      </c>
      <c r="C30" s="13" t="s">
        <v>222</v>
      </c>
      <c r="D30" s="13" t="s">
        <v>307</v>
      </c>
      <c r="E30" s="13" t="s">
        <v>683</v>
      </c>
      <c r="F30" s="13" t="s">
        <v>225</v>
      </c>
      <c r="G30" s="13" t="s">
        <v>676</v>
      </c>
      <c r="H30" s="13" t="s">
        <v>677</v>
      </c>
      <c r="I30" s="14">
        <v>4</v>
      </c>
      <c r="J30" s="13" t="s">
        <v>109</v>
      </c>
      <c r="K30" s="13" t="s">
        <v>266</v>
      </c>
      <c r="L30" s="13" t="s">
        <v>615</v>
      </c>
      <c r="M30" s="13" t="s">
        <v>679</v>
      </c>
    </row>
    <row r="31" spans="1:13" x14ac:dyDescent="0.3">
      <c r="A31" s="13" t="s">
        <v>110</v>
      </c>
      <c r="B31" s="13" t="s">
        <v>238</v>
      </c>
      <c r="C31" s="13" t="s">
        <v>222</v>
      </c>
      <c r="D31" s="13" t="s">
        <v>307</v>
      </c>
      <c r="E31" s="13" t="s">
        <v>683</v>
      </c>
      <c r="F31" s="13" t="s">
        <v>225</v>
      </c>
      <c r="G31" s="13" t="s">
        <v>672</v>
      </c>
      <c r="H31" s="13" t="s">
        <v>673</v>
      </c>
      <c r="I31" s="14">
        <v>5</v>
      </c>
      <c r="J31" s="13" t="s">
        <v>109</v>
      </c>
      <c r="K31" s="13" t="s">
        <v>266</v>
      </c>
      <c r="L31" s="13" t="s">
        <v>615</v>
      </c>
      <c r="M31" s="13" t="s">
        <v>674</v>
      </c>
    </row>
    <row r="32" spans="1:13" x14ac:dyDescent="0.3">
      <c r="A32" s="13" t="s">
        <v>110</v>
      </c>
      <c r="B32" s="13" t="s">
        <v>238</v>
      </c>
      <c r="C32" s="13" t="s">
        <v>222</v>
      </c>
      <c r="D32" s="13" t="s">
        <v>307</v>
      </c>
      <c r="E32" s="13" t="s">
        <v>684</v>
      </c>
      <c r="F32" s="13" t="s">
        <v>225</v>
      </c>
      <c r="G32" s="13" t="s">
        <v>676</v>
      </c>
      <c r="H32" s="13" t="s">
        <v>677</v>
      </c>
      <c r="I32" s="14">
        <v>3</v>
      </c>
      <c r="J32" s="13" t="s">
        <v>109</v>
      </c>
      <c r="K32" s="13" t="s">
        <v>266</v>
      </c>
      <c r="L32" s="13" t="s">
        <v>615</v>
      </c>
      <c r="M32" s="13" t="s">
        <v>679</v>
      </c>
    </row>
    <row r="33" spans="1:13" x14ac:dyDescent="0.3">
      <c r="A33" s="13" t="s">
        <v>86</v>
      </c>
      <c r="B33" s="13" t="s">
        <v>238</v>
      </c>
      <c r="C33" s="13" t="s">
        <v>222</v>
      </c>
      <c r="D33" s="13" t="s">
        <v>239</v>
      </c>
      <c r="E33" s="13" t="s">
        <v>685</v>
      </c>
      <c r="F33" s="13" t="s">
        <v>225</v>
      </c>
      <c r="G33" s="13" t="s">
        <v>618</v>
      </c>
      <c r="H33" s="13" t="s">
        <v>619</v>
      </c>
      <c r="I33" s="14">
        <v>7</v>
      </c>
      <c r="J33" s="13" t="s">
        <v>85</v>
      </c>
      <c r="K33" s="13" t="s">
        <v>647</v>
      </c>
      <c r="L33" s="13" t="s">
        <v>615</v>
      </c>
      <c r="M33" s="13" t="s">
        <v>616</v>
      </c>
    </row>
    <row r="34" spans="1:13" x14ac:dyDescent="0.3">
      <c r="A34" s="13" t="s">
        <v>86</v>
      </c>
      <c r="B34" s="13" t="s">
        <v>238</v>
      </c>
      <c r="C34" s="13" t="s">
        <v>222</v>
      </c>
      <c r="D34" s="13" t="s">
        <v>239</v>
      </c>
      <c r="E34" s="13" t="s">
        <v>686</v>
      </c>
      <c r="F34" s="13" t="s">
        <v>225</v>
      </c>
      <c r="G34" s="13" t="s">
        <v>618</v>
      </c>
      <c r="H34" s="13" t="s">
        <v>619</v>
      </c>
      <c r="I34" s="14">
        <v>1</v>
      </c>
      <c r="J34" s="13" t="s">
        <v>85</v>
      </c>
      <c r="K34" s="13" t="s">
        <v>333</v>
      </c>
      <c r="L34" s="13" t="s">
        <v>615</v>
      </c>
      <c r="M34" s="13" t="s">
        <v>616</v>
      </c>
    </row>
    <row r="35" spans="1:13" x14ac:dyDescent="0.3">
      <c r="A35" s="13" t="s">
        <v>86</v>
      </c>
      <c r="B35" s="13" t="s">
        <v>238</v>
      </c>
      <c r="C35" s="13" t="s">
        <v>222</v>
      </c>
      <c r="D35" s="13" t="s">
        <v>239</v>
      </c>
      <c r="E35" s="13" t="s">
        <v>687</v>
      </c>
      <c r="F35" s="13" t="s">
        <v>225</v>
      </c>
      <c r="G35" s="13" t="s">
        <v>688</v>
      </c>
      <c r="H35" s="13" t="s">
        <v>689</v>
      </c>
      <c r="I35" s="14">
        <v>2</v>
      </c>
      <c r="J35" s="13" t="s">
        <v>85</v>
      </c>
      <c r="K35" s="13" t="s">
        <v>502</v>
      </c>
      <c r="L35" s="13" t="s">
        <v>615</v>
      </c>
      <c r="M35" s="13" t="s">
        <v>690</v>
      </c>
    </row>
    <row r="36" spans="1:13" x14ac:dyDescent="0.3">
      <c r="A36" s="13" t="s">
        <v>86</v>
      </c>
      <c r="B36" s="13" t="s">
        <v>238</v>
      </c>
      <c r="C36" s="13" t="s">
        <v>222</v>
      </c>
      <c r="D36" s="13" t="s">
        <v>239</v>
      </c>
      <c r="E36" s="13" t="s">
        <v>691</v>
      </c>
      <c r="F36" s="13" t="s">
        <v>225</v>
      </c>
      <c r="G36" s="13" t="s">
        <v>692</v>
      </c>
      <c r="H36" s="13" t="s">
        <v>693</v>
      </c>
      <c r="I36" s="14">
        <v>1</v>
      </c>
      <c r="J36" s="13" t="s">
        <v>85</v>
      </c>
      <c r="K36" s="13" t="s">
        <v>670</v>
      </c>
      <c r="L36" s="13" t="s">
        <v>615</v>
      </c>
      <c r="M36" s="13" t="s">
        <v>694</v>
      </c>
    </row>
    <row r="37" spans="1:13" x14ac:dyDescent="0.3">
      <c r="A37" s="13" t="s">
        <v>154</v>
      </c>
      <c r="B37" s="13" t="s">
        <v>456</v>
      </c>
      <c r="C37" s="13" t="s">
        <v>222</v>
      </c>
      <c r="D37" s="13" t="s">
        <v>457</v>
      </c>
      <c r="E37" s="13" t="s">
        <v>695</v>
      </c>
      <c r="F37" s="13" t="s">
        <v>225</v>
      </c>
      <c r="G37" s="13" t="s">
        <v>696</v>
      </c>
      <c r="H37" s="13" t="s">
        <v>697</v>
      </c>
      <c r="I37" s="14">
        <v>1</v>
      </c>
      <c r="J37" s="13" t="s">
        <v>153</v>
      </c>
      <c r="K37" s="13" t="s">
        <v>356</v>
      </c>
      <c r="L37" s="13" t="s">
        <v>615</v>
      </c>
      <c r="M37" s="13" t="s">
        <v>319</v>
      </c>
    </row>
    <row r="38" spans="1:13" x14ac:dyDescent="0.3">
      <c r="A38" s="13" t="s">
        <v>154</v>
      </c>
      <c r="B38" s="13" t="s">
        <v>456</v>
      </c>
      <c r="C38" s="13" t="s">
        <v>222</v>
      </c>
      <c r="D38" s="13" t="s">
        <v>457</v>
      </c>
      <c r="E38" s="13" t="s">
        <v>698</v>
      </c>
      <c r="F38" s="13" t="s">
        <v>225</v>
      </c>
      <c r="G38" s="13" t="s">
        <v>696</v>
      </c>
      <c r="H38" s="13" t="s">
        <v>697</v>
      </c>
      <c r="I38" s="14">
        <v>1</v>
      </c>
      <c r="J38" s="13" t="s">
        <v>153</v>
      </c>
      <c r="K38" s="13" t="s">
        <v>699</v>
      </c>
      <c r="L38" s="13" t="s">
        <v>615</v>
      </c>
      <c r="M38" s="13" t="s">
        <v>319</v>
      </c>
    </row>
    <row r="39" spans="1:13" x14ac:dyDescent="0.3">
      <c r="A39" s="13" t="s">
        <v>154</v>
      </c>
      <c r="B39" s="13" t="s">
        <v>456</v>
      </c>
      <c r="C39" s="13" t="s">
        <v>222</v>
      </c>
      <c r="D39" s="13" t="s">
        <v>457</v>
      </c>
      <c r="E39" s="13" t="s">
        <v>700</v>
      </c>
      <c r="F39" s="13" t="s">
        <v>225</v>
      </c>
      <c r="G39" s="13" t="s">
        <v>701</v>
      </c>
      <c r="H39" s="13" t="s">
        <v>702</v>
      </c>
      <c r="I39" s="14">
        <v>1</v>
      </c>
      <c r="J39" s="13" t="s">
        <v>153</v>
      </c>
      <c r="K39" s="13" t="s">
        <v>703</v>
      </c>
      <c r="L39" s="13" t="s">
        <v>615</v>
      </c>
      <c r="M39" s="13" t="s">
        <v>407</v>
      </c>
    </row>
    <row r="40" spans="1:13" x14ac:dyDescent="0.3">
      <c r="A40" s="13" t="s">
        <v>18</v>
      </c>
      <c r="B40" s="13" t="s">
        <v>231</v>
      </c>
      <c r="C40" s="13" t="s">
        <v>222</v>
      </c>
      <c r="D40" s="13" t="s">
        <v>232</v>
      </c>
      <c r="E40" s="13" t="s">
        <v>325</v>
      </c>
      <c r="F40" s="13" t="s">
        <v>225</v>
      </c>
      <c r="G40" s="13" t="s">
        <v>704</v>
      </c>
      <c r="H40" s="13" t="s">
        <v>705</v>
      </c>
      <c r="I40" s="14">
        <v>1</v>
      </c>
      <c r="J40" s="13" t="s">
        <v>17</v>
      </c>
      <c r="K40" s="13" t="s">
        <v>285</v>
      </c>
      <c r="L40" s="13" t="s">
        <v>615</v>
      </c>
      <c r="M40" s="13" t="s">
        <v>706</v>
      </c>
    </row>
    <row r="41" spans="1:13" x14ac:dyDescent="0.3">
      <c r="A41" s="13" t="s">
        <v>18</v>
      </c>
      <c r="B41" s="13" t="s">
        <v>231</v>
      </c>
      <c r="C41" s="13" t="s">
        <v>222</v>
      </c>
      <c r="D41" s="13" t="s">
        <v>232</v>
      </c>
      <c r="E41" s="13" t="s">
        <v>707</v>
      </c>
      <c r="F41" s="13" t="s">
        <v>225</v>
      </c>
      <c r="G41" s="13" t="s">
        <v>708</v>
      </c>
      <c r="H41" s="13" t="s">
        <v>709</v>
      </c>
      <c r="I41" s="14">
        <v>6</v>
      </c>
      <c r="J41" s="13" t="s">
        <v>17</v>
      </c>
      <c r="K41" s="13" t="s">
        <v>389</v>
      </c>
      <c r="L41" s="13" t="s">
        <v>615</v>
      </c>
      <c r="M41" s="13" t="s">
        <v>710</v>
      </c>
    </row>
    <row r="42" spans="1:13" x14ac:dyDescent="0.3">
      <c r="A42" s="13" t="s">
        <v>18</v>
      </c>
      <c r="B42" s="13" t="s">
        <v>231</v>
      </c>
      <c r="C42" s="13" t="s">
        <v>222</v>
      </c>
      <c r="D42" s="13" t="s">
        <v>232</v>
      </c>
      <c r="E42" s="13" t="s">
        <v>711</v>
      </c>
      <c r="F42" s="13" t="s">
        <v>225</v>
      </c>
      <c r="G42" s="13" t="s">
        <v>636</v>
      </c>
      <c r="H42" s="13" t="s">
        <v>637</v>
      </c>
      <c r="I42" s="14">
        <v>2</v>
      </c>
      <c r="J42" s="13" t="s">
        <v>17</v>
      </c>
      <c r="K42" s="13" t="s">
        <v>248</v>
      </c>
      <c r="L42" s="13" t="s">
        <v>615</v>
      </c>
      <c r="M42" s="13" t="s">
        <v>473</v>
      </c>
    </row>
    <row r="43" spans="1:13" x14ac:dyDescent="0.3">
      <c r="A43" s="13" t="s">
        <v>18</v>
      </c>
      <c r="B43" s="13" t="s">
        <v>231</v>
      </c>
      <c r="C43" s="13" t="s">
        <v>222</v>
      </c>
      <c r="D43" s="13" t="s">
        <v>232</v>
      </c>
      <c r="E43" s="13" t="s">
        <v>712</v>
      </c>
      <c r="F43" s="13" t="s">
        <v>225</v>
      </c>
      <c r="G43" s="13" t="s">
        <v>713</v>
      </c>
      <c r="H43" s="13" t="s">
        <v>714</v>
      </c>
      <c r="I43" s="14">
        <v>1</v>
      </c>
      <c r="J43" s="13" t="s">
        <v>17</v>
      </c>
      <c r="K43" s="13" t="s">
        <v>266</v>
      </c>
      <c r="L43" s="13" t="s">
        <v>615</v>
      </c>
      <c r="M43" s="13" t="s">
        <v>710</v>
      </c>
    </row>
    <row r="44" spans="1:13" x14ac:dyDescent="0.3">
      <c r="A44" s="13" t="s">
        <v>72</v>
      </c>
      <c r="B44" s="13" t="s">
        <v>231</v>
      </c>
      <c r="C44" s="13" t="s">
        <v>222</v>
      </c>
      <c r="D44" s="13" t="s">
        <v>232</v>
      </c>
      <c r="E44" s="13" t="s">
        <v>715</v>
      </c>
      <c r="F44" s="13" t="s">
        <v>225</v>
      </c>
      <c r="G44" s="13" t="s">
        <v>636</v>
      </c>
      <c r="H44" s="13" t="s">
        <v>637</v>
      </c>
      <c r="I44" s="14">
        <v>1</v>
      </c>
      <c r="J44" s="13" t="s">
        <v>71</v>
      </c>
      <c r="K44" s="13" t="s">
        <v>248</v>
      </c>
      <c r="L44" s="13" t="s">
        <v>615</v>
      </c>
      <c r="M44" s="13" t="s">
        <v>473</v>
      </c>
    </row>
    <row r="45" spans="1:13" x14ac:dyDescent="0.3">
      <c r="A45" s="13" t="s">
        <v>68</v>
      </c>
      <c r="B45" s="13" t="s">
        <v>361</v>
      </c>
      <c r="C45" s="13" t="s">
        <v>222</v>
      </c>
      <c r="D45" s="13" t="s">
        <v>362</v>
      </c>
      <c r="E45" s="13" t="s">
        <v>716</v>
      </c>
      <c r="F45" s="13" t="s">
        <v>225</v>
      </c>
      <c r="G45" s="13" t="s">
        <v>717</v>
      </c>
      <c r="H45" s="13" t="s">
        <v>718</v>
      </c>
      <c r="I45" s="14">
        <v>1</v>
      </c>
      <c r="J45" s="13" t="s">
        <v>67</v>
      </c>
      <c r="K45" s="13" t="s">
        <v>719</v>
      </c>
      <c r="L45" s="13" t="s">
        <v>615</v>
      </c>
      <c r="M45" s="13" t="s">
        <v>462</v>
      </c>
    </row>
    <row r="46" spans="1:13" x14ac:dyDescent="0.3">
      <c r="A46" s="13" t="s">
        <v>170</v>
      </c>
      <c r="B46" s="13" t="s">
        <v>361</v>
      </c>
      <c r="C46" s="13" t="s">
        <v>222</v>
      </c>
      <c r="D46" s="13" t="s">
        <v>362</v>
      </c>
      <c r="E46" s="13" t="s">
        <v>720</v>
      </c>
      <c r="F46" s="13" t="s">
        <v>225</v>
      </c>
      <c r="G46" s="13" t="s">
        <v>649</v>
      </c>
      <c r="H46" s="13" t="s">
        <v>650</v>
      </c>
      <c r="I46" s="14">
        <v>1</v>
      </c>
      <c r="J46" s="13" t="s">
        <v>169</v>
      </c>
      <c r="K46" s="13" t="s">
        <v>492</v>
      </c>
      <c r="L46" s="13" t="s">
        <v>615</v>
      </c>
      <c r="M46" s="13" t="s">
        <v>271</v>
      </c>
    </row>
    <row r="47" spans="1:13" x14ac:dyDescent="0.3">
      <c r="A47" s="13" t="s">
        <v>70</v>
      </c>
      <c r="B47" s="13" t="s">
        <v>361</v>
      </c>
      <c r="C47" s="13" t="s">
        <v>222</v>
      </c>
      <c r="D47" s="13" t="s">
        <v>362</v>
      </c>
      <c r="E47" s="13" t="s">
        <v>721</v>
      </c>
      <c r="F47" s="13" t="s">
        <v>225</v>
      </c>
      <c r="G47" s="13" t="s">
        <v>722</v>
      </c>
      <c r="H47" s="13" t="s">
        <v>723</v>
      </c>
      <c r="I47" s="14">
        <v>3</v>
      </c>
      <c r="J47" s="13" t="s">
        <v>69</v>
      </c>
      <c r="K47" s="13" t="s">
        <v>323</v>
      </c>
      <c r="L47" s="13" t="s">
        <v>615</v>
      </c>
      <c r="M47" s="13" t="s">
        <v>724</v>
      </c>
    </row>
    <row r="48" spans="1:13" x14ac:dyDescent="0.3">
      <c r="A48" s="13" t="s">
        <v>70</v>
      </c>
      <c r="B48" s="13" t="s">
        <v>361</v>
      </c>
      <c r="C48" s="13" t="s">
        <v>222</v>
      </c>
      <c r="D48" s="13" t="s">
        <v>362</v>
      </c>
      <c r="E48" s="13" t="s">
        <v>725</v>
      </c>
      <c r="F48" s="13" t="s">
        <v>225</v>
      </c>
      <c r="G48" s="13" t="s">
        <v>722</v>
      </c>
      <c r="H48" s="13" t="s">
        <v>723</v>
      </c>
      <c r="I48" s="14">
        <v>2</v>
      </c>
      <c r="J48" s="13" t="s">
        <v>69</v>
      </c>
      <c r="K48" s="13" t="s">
        <v>372</v>
      </c>
      <c r="L48" s="13" t="s">
        <v>615</v>
      </c>
      <c r="M48" s="13" t="s">
        <v>724</v>
      </c>
    </row>
    <row r="49" spans="1:13" x14ac:dyDescent="0.3">
      <c r="A49" s="13" t="s">
        <v>70</v>
      </c>
      <c r="B49" s="13" t="s">
        <v>361</v>
      </c>
      <c r="C49" s="13" t="s">
        <v>222</v>
      </c>
      <c r="D49" s="13" t="s">
        <v>362</v>
      </c>
      <c r="E49" s="13" t="s">
        <v>726</v>
      </c>
      <c r="F49" s="13" t="s">
        <v>225</v>
      </c>
      <c r="G49" s="13" t="s">
        <v>722</v>
      </c>
      <c r="H49" s="13" t="s">
        <v>723</v>
      </c>
      <c r="I49" s="14">
        <v>2</v>
      </c>
      <c r="J49" s="13" t="s">
        <v>69</v>
      </c>
      <c r="K49" s="13" t="s">
        <v>586</v>
      </c>
      <c r="L49" s="13" t="s">
        <v>615</v>
      </c>
      <c r="M49" s="13" t="s">
        <v>724</v>
      </c>
    </row>
    <row r="50" spans="1:13" x14ac:dyDescent="0.3">
      <c r="A50" s="13" t="s">
        <v>70</v>
      </c>
      <c r="B50" s="13" t="s">
        <v>361</v>
      </c>
      <c r="C50" s="13" t="s">
        <v>222</v>
      </c>
      <c r="D50" s="13" t="s">
        <v>362</v>
      </c>
      <c r="E50" s="13" t="s">
        <v>727</v>
      </c>
      <c r="F50" s="13" t="s">
        <v>225</v>
      </c>
      <c r="G50" s="13" t="s">
        <v>722</v>
      </c>
      <c r="H50" s="13" t="s">
        <v>723</v>
      </c>
      <c r="I50" s="14">
        <v>3</v>
      </c>
      <c r="J50" s="13" t="s">
        <v>69</v>
      </c>
      <c r="K50" s="13" t="s">
        <v>389</v>
      </c>
      <c r="L50" s="13" t="s">
        <v>615</v>
      </c>
      <c r="M50" s="13" t="s">
        <v>724</v>
      </c>
    </row>
    <row r="51" spans="1:13" x14ac:dyDescent="0.3">
      <c r="A51" s="13" t="s">
        <v>70</v>
      </c>
      <c r="B51" s="13" t="s">
        <v>361</v>
      </c>
      <c r="C51" s="13" t="s">
        <v>222</v>
      </c>
      <c r="D51" s="13" t="s">
        <v>362</v>
      </c>
      <c r="E51" s="13" t="s">
        <v>728</v>
      </c>
      <c r="F51" s="13" t="s">
        <v>225</v>
      </c>
      <c r="G51" s="13" t="s">
        <v>722</v>
      </c>
      <c r="H51" s="13" t="s">
        <v>723</v>
      </c>
      <c r="I51" s="14">
        <v>4</v>
      </c>
      <c r="J51" s="13" t="s">
        <v>69</v>
      </c>
      <c r="K51" s="13" t="s">
        <v>333</v>
      </c>
      <c r="L51" s="13" t="s">
        <v>615</v>
      </c>
      <c r="M51" s="13" t="s">
        <v>724</v>
      </c>
    </row>
    <row r="52" spans="1:13" x14ac:dyDescent="0.3">
      <c r="A52" s="13" t="s">
        <v>70</v>
      </c>
      <c r="B52" s="13" t="s">
        <v>361</v>
      </c>
      <c r="C52" s="13" t="s">
        <v>222</v>
      </c>
      <c r="D52" s="13" t="s">
        <v>362</v>
      </c>
      <c r="E52" s="13" t="s">
        <v>729</v>
      </c>
      <c r="F52" s="13" t="s">
        <v>295</v>
      </c>
      <c r="G52" s="13" t="s">
        <v>722</v>
      </c>
      <c r="H52" s="13" t="s">
        <v>723</v>
      </c>
      <c r="I52" s="14">
        <v>6</v>
      </c>
      <c r="J52" s="13" t="s">
        <v>69</v>
      </c>
      <c r="K52" s="13" t="s">
        <v>280</v>
      </c>
      <c r="L52" s="13" t="s">
        <v>615</v>
      </c>
      <c r="M52" s="13" t="s">
        <v>724</v>
      </c>
    </row>
    <row r="53" spans="1:13" x14ac:dyDescent="0.3">
      <c r="A53" s="13" t="s">
        <v>70</v>
      </c>
      <c r="B53" s="13" t="s">
        <v>361</v>
      </c>
      <c r="C53" s="13" t="s">
        <v>222</v>
      </c>
      <c r="D53" s="13" t="s">
        <v>362</v>
      </c>
      <c r="E53" s="13" t="s">
        <v>730</v>
      </c>
      <c r="F53" s="13" t="s">
        <v>225</v>
      </c>
      <c r="G53" s="13" t="s">
        <v>722</v>
      </c>
      <c r="H53" s="13" t="s">
        <v>723</v>
      </c>
      <c r="I53" s="14">
        <v>1</v>
      </c>
      <c r="J53" s="13" t="s">
        <v>69</v>
      </c>
      <c r="K53" s="13" t="s">
        <v>423</v>
      </c>
      <c r="L53" s="13" t="s">
        <v>615</v>
      </c>
      <c r="M53" s="13" t="s">
        <v>724</v>
      </c>
    </row>
    <row r="54" spans="1:13" x14ac:dyDescent="0.3">
      <c r="A54" s="13" t="s">
        <v>70</v>
      </c>
      <c r="B54" s="13" t="s">
        <v>361</v>
      </c>
      <c r="C54" s="13" t="s">
        <v>222</v>
      </c>
      <c r="D54" s="13" t="s">
        <v>362</v>
      </c>
      <c r="E54" s="13" t="s">
        <v>731</v>
      </c>
      <c r="F54" s="13" t="s">
        <v>225</v>
      </c>
      <c r="G54" s="13" t="s">
        <v>722</v>
      </c>
      <c r="H54" s="13" t="s">
        <v>723</v>
      </c>
      <c r="I54" s="14">
        <v>2</v>
      </c>
      <c r="J54" s="13" t="s">
        <v>69</v>
      </c>
      <c r="K54" s="13" t="s">
        <v>557</v>
      </c>
      <c r="L54" s="13" t="s">
        <v>615</v>
      </c>
      <c r="M54" s="13" t="s">
        <v>724</v>
      </c>
    </row>
    <row r="55" spans="1:13" x14ac:dyDescent="0.3">
      <c r="A55" s="13" t="s">
        <v>70</v>
      </c>
      <c r="B55" s="13" t="s">
        <v>361</v>
      </c>
      <c r="C55" s="13" t="s">
        <v>222</v>
      </c>
      <c r="D55" s="13" t="s">
        <v>362</v>
      </c>
      <c r="E55" s="13" t="s">
        <v>732</v>
      </c>
      <c r="F55" s="13" t="s">
        <v>225</v>
      </c>
      <c r="G55" s="13" t="s">
        <v>722</v>
      </c>
      <c r="H55" s="13" t="s">
        <v>723</v>
      </c>
      <c r="I55" s="14">
        <v>3</v>
      </c>
      <c r="J55" s="13" t="s">
        <v>69</v>
      </c>
      <c r="K55" s="13" t="s">
        <v>502</v>
      </c>
      <c r="L55" s="13" t="s">
        <v>615</v>
      </c>
      <c r="M55" s="13" t="s">
        <v>724</v>
      </c>
    </row>
    <row r="56" spans="1:13" x14ac:dyDescent="0.3">
      <c r="A56" s="13" t="s">
        <v>56</v>
      </c>
      <c r="B56" s="13" t="s">
        <v>238</v>
      </c>
      <c r="C56" s="13" t="s">
        <v>222</v>
      </c>
      <c r="D56" s="13" t="s">
        <v>376</v>
      </c>
      <c r="E56" s="13" t="s">
        <v>377</v>
      </c>
      <c r="F56" s="13" t="s">
        <v>225</v>
      </c>
      <c r="G56" s="13" t="s">
        <v>733</v>
      </c>
      <c r="H56" s="13" t="s">
        <v>734</v>
      </c>
      <c r="I56" s="14">
        <v>1</v>
      </c>
      <c r="J56" s="13" t="s">
        <v>55</v>
      </c>
      <c r="K56" s="13" t="s">
        <v>380</v>
      </c>
      <c r="L56" s="13" t="s">
        <v>615</v>
      </c>
      <c r="M56" s="13" t="s">
        <v>381</v>
      </c>
    </row>
    <row r="57" spans="1:13" x14ac:dyDescent="0.3">
      <c r="A57" s="13" t="s">
        <v>56</v>
      </c>
      <c r="B57" s="13" t="s">
        <v>238</v>
      </c>
      <c r="C57" s="13" t="s">
        <v>222</v>
      </c>
      <c r="D57" s="13" t="s">
        <v>376</v>
      </c>
      <c r="E57" s="13" t="s">
        <v>735</v>
      </c>
      <c r="F57" s="13" t="s">
        <v>225</v>
      </c>
      <c r="G57" s="13" t="s">
        <v>736</v>
      </c>
      <c r="H57" s="13" t="s">
        <v>737</v>
      </c>
      <c r="I57" s="14">
        <v>1</v>
      </c>
      <c r="J57" s="13" t="s">
        <v>55</v>
      </c>
      <c r="K57" s="13" t="s">
        <v>236</v>
      </c>
      <c r="L57" s="13" t="s">
        <v>615</v>
      </c>
      <c r="M57" s="13" t="s">
        <v>629</v>
      </c>
    </row>
    <row r="58" spans="1:13" x14ac:dyDescent="0.3">
      <c r="A58" s="13" t="s">
        <v>58</v>
      </c>
      <c r="B58" s="13" t="s">
        <v>231</v>
      </c>
      <c r="C58" s="13" t="s">
        <v>222</v>
      </c>
      <c r="D58" s="13" t="s">
        <v>232</v>
      </c>
      <c r="E58" s="13" t="s">
        <v>738</v>
      </c>
      <c r="F58" s="13" t="s">
        <v>225</v>
      </c>
      <c r="G58" s="13" t="s">
        <v>627</v>
      </c>
      <c r="H58" s="13" t="s">
        <v>628</v>
      </c>
      <c r="I58" s="14">
        <v>1</v>
      </c>
      <c r="J58" s="13" t="s">
        <v>57</v>
      </c>
      <c r="K58" s="13" t="s">
        <v>280</v>
      </c>
      <c r="L58" s="13" t="s">
        <v>615</v>
      </c>
      <c r="M58" s="13" t="s">
        <v>629</v>
      </c>
    </row>
    <row r="59" spans="1:13" x14ac:dyDescent="0.3">
      <c r="A59" s="13" t="s">
        <v>58</v>
      </c>
      <c r="B59" s="13" t="s">
        <v>231</v>
      </c>
      <c r="C59" s="13" t="s">
        <v>222</v>
      </c>
      <c r="D59" s="13" t="s">
        <v>232</v>
      </c>
      <c r="E59" s="13" t="s">
        <v>739</v>
      </c>
      <c r="F59" s="13" t="s">
        <v>225</v>
      </c>
      <c r="G59" s="13" t="s">
        <v>740</v>
      </c>
      <c r="H59" s="13" t="s">
        <v>741</v>
      </c>
      <c r="I59" s="14">
        <v>1</v>
      </c>
      <c r="J59" s="13" t="s">
        <v>57</v>
      </c>
      <c r="K59" s="13" t="s">
        <v>252</v>
      </c>
      <c r="L59" s="13" t="s">
        <v>615</v>
      </c>
      <c r="M59" s="13" t="s">
        <v>724</v>
      </c>
    </row>
    <row r="60" spans="1:13" x14ac:dyDescent="0.3">
      <c r="A60" s="13" t="s">
        <v>150</v>
      </c>
      <c r="B60" s="13" t="s">
        <v>231</v>
      </c>
      <c r="C60" s="13" t="s">
        <v>222</v>
      </c>
      <c r="D60" s="13" t="s">
        <v>232</v>
      </c>
      <c r="E60" s="13" t="s">
        <v>742</v>
      </c>
      <c r="F60" s="13" t="s">
        <v>295</v>
      </c>
      <c r="G60" s="13" t="s">
        <v>743</v>
      </c>
      <c r="H60" s="13" t="s">
        <v>744</v>
      </c>
      <c r="I60" s="14">
        <v>3</v>
      </c>
      <c r="J60" s="13" t="s">
        <v>149</v>
      </c>
      <c r="K60" s="13" t="s">
        <v>647</v>
      </c>
      <c r="L60" s="13" t="s">
        <v>615</v>
      </c>
      <c r="M60" s="13" t="s">
        <v>745</v>
      </c>
    </row>
    <row r="61" spans="1:13" x14ac:dyDescent="0.3">
      <c r="A61" s="13" t="s">
        <v>150</v>
      </c>
      <c r="B61" s="13" t="s">
        <v>231</v>
      </c>
      <c r="C61" s="13" t="s">
        <v>222</v>
      </c>
      <c r="D61" s="13" t="s">
        <v>232</v>
      </c>
      <c r="E61" s="13" t="s">
        <v>746</v>
      </c>
      <c r="F61" s="13" t="s">
        <v>225</v>
      </c>
      <c r="G61" s="13" t="s">
        <v>747</v>
      </c>
      <c r="H61" s="13" t="s">
        <v>748</v>
      </c>
      <c r="I61" s="14">
        <v>1</v>
      </c>
      <c r="J61" s="13" t="s">
        <v>149</v>
      </c>
      <c r="K61" s="13" t="s">
        <v>338</v>
      </c>
      <c r="L61" s="13" t="s">
        <v>615</v>
      </c>
      <c r="M61" s="13" t="s">
        <v>749</v>
      </c>
    </row>
    <row r="62" spans="1:13" x14ac:dyDescent="0.3">
      <c r="A62" s="13" t="s">
        <v>150</v>
      </c>
      <c r="B62" s="13" t="s">
        <v>231</v>
      </c>
      <c r="C62" s="13" t="s">
        <v>222</v>
      </c>
      <c r="D62" s="13" t="s">
        <v>232</v>
      </c>
      <c r="E62" s="13" t="s">
        <v>750</v>
      </c>
      <c r="F62" s="13" t="s">
        <v>295</v>
      </c>
      <c r="G62" s="13" t="s">
        <v>743</v>
      </c>
      <c r="H62" s="13" t="s">
        <v>744</v>
      </c>
      <c r="I62" s="14">
        <v>3</v>
      </c>
      <c r="J62" s="13" t="s">
        <v>149</v>
      </c>
      <c r="K62" s="13" t="s">
        <v>543</v>
      </c>
      <c r="L62" s="13" t="s">
        <v>615</v>
      </c>
      <c r="M62" s="13" t="s">
        <v>745</v>
      </c>
    </row>
    <row r="63" spans="1:13" x14ac:dyDescent="0.3">
      <c r="A63" s="13" t="s">
        <v>150</v>
      </c>
      <c r="B63" s="13" t="s">
        <v>231</v>
      </c>
      <c r="C63" s="13" t="s">
        <v>222</v>
      </c>
      <c r="D63" s="13" t="s">
        <v>232</v>
      </c>
      <c r="E63" s="13" t="s">
        <v>751</v>
      </c>
      <c r="F63" s="13" t="s">
        <v>225</v>
      </c>
      <c r="G63" s="13" t="s">
        <v>752</v>
      </c>
      <c r="H63" s="13" t="s">
        <v>753</v>
      </c>
      <c r="I63" s="14">
        <v>1</v>
      </c>
      <c r="J63" s="13" t="s">
        <v>149</v>
      </c>
      <c r="K63" s="13" t="s">
        <v>413</v>
      </c>
      <c r="L63" s="13" t="s">
        <v>615</v>
      </c>
      <c r="M63" s="13" t="s">
        <v>754</v>
      </c>
    </row>
    <row r="64" spans="1:13" x14ac:dyDescent="0.3">
      <c r="A64" s="13" t="s">
        <v>150</v>
      </c>
      <c r="B64" s="13" t="s">
        <v>231</v>
      </c>
      <c r="C64" s="13" t="s">
        <v>222</v>
      </c>
      <c r="D64" s="13" t="s">
        <v>232</v>
      </c>
      <c r="E64" s="13" t="s">
        <v>751</v>
      </c>
      <c r="F64" s="13" t="s">
        <v>225</v>
      </c>
      <c r="G64" s="13" t="s">
        <v>755</v>
      </c>
      <c r="H64" s="13" t="s">
        <v>756</v>
      </c>
      <c r="I64" s="14">
        <v>1</v>
      </c>
      <c r="J64" s="13" t="s">
        <v>149</v>
      </c>
      <c r="K64" s="13" t="s">
        <v>413</v>
      </c>
      <c r="L64" s="13" t="s">
        <v>615</v>
      </c>
      <c r="M64" s="13" t="s">
        <v>745</v>
      </c>
    </row>
    <row r="65" spans="1:13" x14ac:dyDescent="0.3">
      <c r="A65" s="13" t="s">
        <v>90</v>
      </c>
      <c r="B65" s="13" t="s">
        <v>408</v>
      </c>
      <c r="C65" s="13" t="s">
        <v>222</v>
      </c>
      <c r="D65" s="13" t="s">
        <v>409</v>
      </c>
      <c r="E65" s="13" t="s">
        <v>757</v>
      </c>
      <c r="F65" s="13" t="s">
        <v>225</v>
      </c>
      <c r="G65" s="13" t="s">
        <v>758</v>
      </c>
      <c r="H65" s="13" t="s">
        <v>759</v>
      </c>
      <c r="I65" s="14">
        <v>1</v>
      </c>
      <c r="J65" s="13" t="s">
        <v>89</v>
      </c>
      <c r="K65" s="13" t="s">
        <v>262</v>
      </c>
      <c r="L65" s="13" t="s">
        <v>615</v>
      </c>
      <c r="M65" s="13" t="s">
        <v>271</v>
      </c>
    </row>
    <row r="66" spans="1:13" x14ac:dyDescent="0.3">
      <c r="A66" s="13" t="s">
        <v>22</v>
      </c>
      <c r="B66" s="13" t="s">
        <v>386</v>
      </c>
      <c r="C66" s="13" t="s">
        <v>222</v>
      </c>
      <c r="D66" s="13" t="s">
        <v>387</v>
      </c>
      <c r="E66" s="13" t="s">
        <v>760</v>
      </c>
      <c r="F66" s="13" t="s">
        <v>225</v>
      </c>
      <c r="G66" s="13" t="s">
        <v>631</v>
      </c>
      <c r="H66" s="13" t="s">
        <v>632</v>
      </c>
      <c r="I66" s="14">
        <v>1</v>
      </c>
      <c r="J66" s="13" t="s">
        <v>21</v>
      </c>
      <c r="K66" s="13" t="s">
        <v>647</v>
      </c>
      <c r="L66" s="13" t="s">
        <v>615</v>
      </c>
      <c r="M66" s="13" t="s">
        <v>633</v>
      </c>
    </row>
    <row r="67" spans="1:13" x14ac:dyDescent="0.3">
      <c r="A67" s="13" t="s">
        <v>22</v>
      </c>
      <c r="B67" s="13" t="s">
        <v>386</v>
      </c>
      <c r="C67" s="13" t="s">
        <v>222</v>
      </c>
      <c r="D67" s="13" t="s">
        <v>387</v>
      </c>
      <c r="E67" s="13" t="s">
        <v>761</v>
      </c>
      <c r="F67" s="13" t="s">
        <v>225</v>
      </c>
      <c r="G67" s="13" t="s">
        <v>762</v>
      </c>
      <c r="H67" s="13" t="s">
        <v>763</v>
      </c>
      <c r="I67" s="14">
        <v>1</v>
      </c>
      <c r="J67" s="13" t="s">
        <v>21</v>
      </c>
      <c r="K67" s="13" t="s">
        <v>764</v>
      </c>
      <c r="L67" s="13" t="s">
        <v>615</v>
      </c>
      <c r="M67" s="13" t="s">
        <v>414</v>
      </c>
    </row>
    <row r="68" spans="1:13" x14ac:dyDescent="0.3">
      <c r="A68" s="13" t="s">
        <v>22</v>
      </c>
      <c r="B68" s="13" t="s">
        <v>386</v>
      </c>
      <c r="C68" s="13" t="s">
        <v>222</v>
      </c>
      <c r="D68" s="13" t="s">
        <v>387</v>
      </c>
      <c r="E68" s="13" t="s">
        <v>765</v>
      </c>
      <c r="F68" s="13" t="s">
        <v>225</v>
      </c>
      <c r="G68" s="13" t="s">
        <v>762</v>
      </c>
      <c r="H68" s="13" t="s">
        <v>763</v>
      </c>
      <c r="I68" s="14">
        <v>1</v>
      </c>
      <c r="J68" s="13" t="s">
        <v>21</v>
      </c>
      <c r="K68" s="13" t="s">
        <v>438</v>
      </c>
      <c r="L68" s="13" t="s">
        <v>615</v>
      </c>
      <c r="M68" s="13" t="s">
        <v>414</v>
      </c>
    </row>
    <row r="69" spans="1:13" x14ac:dyDescent="0.3">
      <c r="A69" s="13" t="s">
        <v>22</v>
      </c>
      <c r="B69" s="13" t="s">
        <v>386</v>
      </c>
      <c r="C69" s="13" t="s">
        <v>222</v>
      </c>
      <c r="D69" s="13" t="s">
        <v>387</v>
      </c>
      <c r="E69" s="13" t="s">
        <v>766</v>
      </c>
      <c r="F69" s="13" t="s">
        <v>225</v>
      </c>
      <c r="G69" s="13" t="s">
        <v>767</v>
      </c>
      <c r="H69" s="13" t="s">
        <v>768</v>
      </c>
      <c r="I69" s="14">
        <v>1</v>
      </c>
      <c r="J69" s="13" t="s">
        <v>21</v>
      </c>
      <c r="K69" s="13" t="s">
        <v>280</v>
      </c>
      <c r="L69" s="13" t="s">
        <v>615</v>
      </c>
      <c r="M69" s="13" t="s">
        <v>633</v>
      </c>
    </row>
    <row r="70" spans="1:13" x14ac:dyDescent="0.3">
      <c r="A70" s="13" t="s">
        <v>140</v>
      </c>
      <c r="B70" s="13" t="s">
        <v>221</v>
      </c>
      <c r="C70" s="13" t="s">
        <v>222</v>
      </c>
      <c r="D70" s="13" t="s">
        <v>424</v>
      </c>
      <c r="E70" s="13" t="s">
        <v>769</v>
      </c>
      <c r="F70" s="13" t="s">
        <v>225</v>
      </c>
      <c r="G70" s="13" t="s">
        <v>676</v>
      </c>
      <c r="H70" s="13" t="s">
        <v>677</v>
      </c>
      <c r="I70" s="14">
        <v>3</v>
      </c>
      <c r="J70" s="13" t="s">
        <v>139</v>
      </c>
      <c r="K70" s="13" t="s">
        <v>770</v>
      </c>
      <c r="L70" s="13" t="s">
        <v>615</v>
      </c>
      <c r="M70" s="13" t="s">
        <v>679</v>
      </c>
    </row>
    <row r="71" spans="1:13" x14ac:dyDescent="0.3">
      <c r="A71" s="13" t="s">
        <v>66</v>
      </c>
      <c r="B71" s="13" t="s">
        <v>408</v>
      </c>
      <c r="C71" s="13" t="s">
        <v>222</v>
      </c>
      <c r="D71" s="13" t="s">
        <v>409</v>
      </c>
      <c r="E71" s="13" t="s">
        <v>771</v>
      </c>
      <c r="F71" s="13" t="s">
        <v>225</v>
      </c>
      <c r="G71" s="13" t="s">
        <v>772</v>
      </c>
      <c r="H71" s="13" t="s">
        <v>773</v>
      </c>
      <c r="I71" s="14">
        <v>2</v>
      </c>
      <c r="J71" s="13" t="s">
        <v>65</v>
      </c>
      <c r="K71" s="13" t="s">
        <v>306</v>
      </c>
      <c r="L71" s="13" t="s">
        <v>615</v>
      </c>
      <c r="M71" s="13" t="s">
        <v>434</v>
      </c>
    </row>
    <row r="72" spans="1:13" x14ac:dyDescent="0.3">
      <c r="A72" s="13" t="s">
        <v>20</v>
      </c>
      <c r="B72" s="13" t="s">
        <v>435</v>
      </c>
      <c r="C72" s="13" t="s">
        <v>222</v>
      </c>
      <c r="D72" s="13" t="s">
        <v>436</v>
      </c>
      <c r="E72" s="13" t="s">
        <v>774</v>
      </c>
      <c r="F72" s="13" t="s">
        <v>225</v>
      </c>
      <c r="G72" s="13" t="s">
        <v>775</v>
      </c>
      <c r="H72" s="13" t="s">
        <v>776</v>
      </c>
      <c r="I72" s="14">
        <v>1</v>
      </c>
      <c r="J72" s="13" t="s">
        <v>19</v>
      </c>
      <c r="K72" s="13" t="s">
        <v>341</v>
      </c>
      <c r="L72" s="13" t="s">
        <v>615</v>
      </c>
      <c r="M72" s="13" t="s">
        <v>331</v>
      </c>
    </row>
    <row r="73" spans="1:13" x14ac:dyDescent="0.3">
      <c r="A73" s="13" t="s">
        <v>118</v>
      </c>
      <c r="B73" s="13" t="s">
        <v>439</v>
      </c>
      <c r="C73" s="13" t="s">
        <v>222</v>
      </c>
      <c r="D73" s="13" t="s">
        <v>440</v>
      </c>
      <c r="E73" s="13" t="s">
        <v>777</v>
      </c>
      <c r="F73" s="13" t="s">
        <v>225</v>
      </c>
      <c r="G73" s="13" t="s">
        <v>778</v>
      </c>
      <c r="H73" s="13" t="s">
        <v>779</v>
      </c>
      <c r="I73" s="14">
        <v>1</v>
      </c>
      <c r="J73" s="13" t="s">
        <v>117</v>
      </c>
      <c r="K73" s="13" t="s">
        <v>290</v>
      </c>
      <c r="L73" s="13" t="s">
        <v>615</v>
      </c>
      <c r="M73" s="13" t="s">
        <v>462</v>
      </c>
    </row>
    <row r="74" spans="1:13" x14ac:dyDescent="0.3">
      <c r="A74" s="13" t="s">
        <v>118</v>
      </c>
      <c r="B74" s="13" t="s">
        <v>439</v>
      </c>
      <c r="C74" s="13" t="s">
        <v>222</v>
      </c>
      <c r="D74" s="13" t="s">
        <v>440</v>
      </c>
      <c r="E74" s="13" t="s">
        <v>780</v>
      </c>
      <c r="F74" s="13" t="s">
        <v>225</v>
      </c>
      <c r="G74" s="13" t="s">
        <v>781</v>
      </c>
      <c r="H74" s="13" t="s">
        <v>650</v>
      </c>
      <c r="I74" s="14">
        <v>1</v>
      </c>
      <c r="J74" s="13" t="s">
        <v>117</v>
      </c>
      <c r="K74" s="13" t="s">
        <v>492</v>
      </c>
      <c r="L74" s="13" t="s">
        <v>615</v>
      </c>
      <c r="M74" s="13" t="s">
        <v>271</v>
      </c>
    </row>
    <row r="75" spans="1:13" x14ac:dyDescent="0.3">
      <c r="A75" s="13" t="s">
        <v>122</v>
      </c>
      <c r="B75" s="13" t="s">
        <v>782</v>
      </c>
      <c r="C75" s="13" t="s">
        <v>222</v>
      </c>
      <c r="D75" s="13" t="s">
        <v>783</v>
      </c>
      <c r="E75" s="13" t="s">
        <v>784</v>
      </c>
      <c r="F75" s="13" t="s">
        <v>295</v>
      </c>
      <c r="G75" s="13" t="s">
        <v>618</v>
      </c>
      <c r="H75" s="13" t="s">
        <v>619</v>
      </c>
      <c r="I75" s="14">
        <v>6</v>
      </c>
      <c r="J75" s="13" t="s">
        <v>121</v>
      </c>
      <c r="K75" s="13" t="s">
        <v>389</v>
      </c>
      <c r="L75" s="13" t="s">
        <v>615</v>
      </c>
      <c r="M75" s="13" t="s">
        <v>616</v>
      </c>
    </row>
    <row r="76" spans="1:13" x14ac:dyDescent="0.3">
      <c r="A76" s="13" t="s">
        <v>122</v>
      </c>
      <c r="B76" s="13" t="s">
        <v>782</v>
      </c>
      <c r="C76" s="13" t="s">
        <v>222</v>
      </c>
      <c r="D76" s="13" t="s">
        <v>783</v>
      </c>
      <c r="E76" s="13" t="s">
        <v>785</v>
      </c>
      <c r="F76" s="13" t="s">
        <v>225</v>
      </c>
      <c r="G76" s="13" t="s">
        <v>786</v>
      </c>
      <c r="H76" s="13" t="s">
        <v>787</v>
      </c>
      <c r="I76" s="14">
        <v>1</v>
      </c>
      <c r="J76" s="13" t="s">
        <v>121</v>
      </c>
      <c r="K76" s="13" t="s">
        <v>257</v>
      </c>
      <c r="L76" s="13" t="s">
        <v>615</v>
      </c>
      <c r="M76" s="13" t="s">
        <v>788</v>
      </c>
    </row>
    <row r="77" spans="1:13" x14ac:dyDescent="0.3">
      <c r="A77" s="13" t="s">
        <v>122</v>
      </c>
      <c r="B77" s="13" t="s">
        <v>782</v>
      </c>
      <c r="C77" s="13" t="s">
        <v>222</v>
      </c>
      <c r="D77" s="13" t="s">
        <v>783</v>
      </c>
      <c r="E77" s="13" t="s">
        <v>789</v>
      </c>
      <c r="F77" s="13" t="s">
        <v>225</v>
      </c>
      <c r="G77" s="13" t="s">
        <v>758</v>
      </c>
      <c r="H77" s="13" t="s">
        <v>759</v>
      </c>
      <c r="I77" s="14">
        <v>1</v>
      </c>
      <c r="J77" s="13" t="s">
        <v>121</v>
      </c>
      <c r="K77" s="13" t="s">
        <v>262</v>
      </c>
      <c r="L77" s="13" t="s">
        <v>615</v>
      </c>
      <c r="M77" s="13" t="s">
        <v>271</v>
      </c>
    </row>
    <row r="78" spans="1:13" x14ac:dyDescent="0.3">
      <c r="A78" s="13" t="s">
        <v>122</v>
      </c>
      <c r="B78" s="13" t="s">
        <v>782</v>
      </c>
      <c r="C78" s="13" t="s">
        <v>222</v>
      </c>
      <c r="D78" s="13" t="s">
        <v>783</v>
      </c>
      <c r="E78" s="13" t="s">
        <v>790</v>
      </c>
      <c r="F78" s="13" t="s">
        <v>225</v>
      </c>
      <c r="G78" s="13" t="s">
        <v>618</v>
      </c>
      <c r="H78" s="13" t="s">
        <v>619</v>
      </c>
      <c r="I78" s="14">
        <v>2</v>
      </c>
      <c r="J78" s="13" t="s">
        <v>121</v>
      </c>
      <c r="K78" s="13" t="s">
        <v>262</v>
      </c>
      <c r="L78" s="13" t="s">
        <v>615</v>
      </c>
      <c r="M78" s="13" t="s">
        <v>616</v>
      </c>
    </row>
    <row r="79" spans="1:13" x14ac:dyDescent="0.3">
      <c r="A79" s="13" t="s">
        <v>106</v>
      </c>
      <c r="B79" s="13" t="s">
        <v>221</v>
      </c>
      <c r="C79" s="13" t="s">
        <v>222</v>
      </c>
      <c r="D79" s="13" t="s">
        <v>223</v>
      </c>
      <c r="E79" s="13" t="s">
        <v>791</v>
      </c>
      <c r="F79" s="13" t="s">
        <v>295</v>
      </c>
      <c r="G79" s="13" t="s">
        <v>792</v>
      </c>
      <c r="H79" s="13" t="s">
        <v>793</v>
      </c>
      <c r="I79" s="14">
        <v>1</v>
      </c>
      <c r="J79" s="13" t="s">
        <v>105</v>
      </c>
      <c r="K79" s="13" t="s">
        <v>647</v>
      </c>
      <c r="L79" s="13" t="s">
        <v>615</v>
      </c>
      <c r="M79" s="13" t="s">
        <v>593</v>
      </c>
    </row>
    <row r="80" spans="1:13" x14ac:dyDescent="0.3">
      <c r="A80" s="13" t="s">
        <v>46</v>
      </c>
      <c r="B80" s="13" t="s">
        <v>439</v>
      </c>
      <c r="C80" s="13" t="s">
        <v>222</v>
      </c>
      <c r="D80" s="13" t="s">
        <v>469</v>
      </c>
      <c r="E80" s="13" t="s">
        <v>474</v>
      </c>
      <c r="F80" s="13" t="s">
        <v>225</v>
      </c>
      <c r="G80" s="13" t="s">
        <v>624</v>
      </c>
      <c r="H80" s="13" t="s">
        <v>625</v>
      </c>
      <c r="I80" s="14">
        <v>1</v>
      </c>
      <c r="J80" s="13" t="s">
        <v>45</v>
      </c>
      <c r="K80" s="13" t="s">
        <v>468</v>
      </c>
      <c r="L80" s="13" t="s">
        <v>615</v>
      </c>
      <c r="M80" s="13" t="s">
        <v>319</v>
      </c>
    </row>
    <row r="81" spans="1:13" x14ac:dyDescent="0.3">
      <c r="A81" s="13" t="s">
        <v>32</v>
      </c>
      <c r="B81" s="13" t="s">
        <v>480</v>
      </c>
      <c r="C81" s="13" t="s">
        <v>222</v>
      </c>
      <c r="D81" s="13" t="s">
        <v>481</v>
      </c>
      <c r="E81" s="13" t="s">
        <v>794</v>
      </c>
      <c r="F81" s="13" t="s">
        <v>225</v>
      </c>
      <c r="G81" s="13" t="s">
        <v>795</v>
      </c>
      <c r="H81" s="13" t="s">
        <v>796</v>
      </c>
      <c r="I81" s="14">
        <v>1</v>
      </c>
      <c r="J81" s="13" t="s">
        <v>31</v>
      </c>
      <c r="K81" s="13" t="s">
        <v>280</v>
      </c>
      <c r="L81" s="13" t="s">
        <v>615</v>
      </c>
      <c r="M81" s="13" t="s">
        <v>674</v>
      </c>
    </row>
    <row r="82" spans="1:13" x14ac:dyDescent="0.3">
      <c r="A82" s="13" t="s">
        <v>32</v>
      </c>
      <c r="B82" s="13" t="s">
        <v>480</v>
      </c>
      <c r="C82" s="13" t="s">
        <v>222</v>
      </c>
      <c r="D82" s="13" t="s">
        <v>481</v>
      </c>
      <c r="E82" s="13" t="s">
        <v>797</v>
      </c>
      <c r="F82" s="13" t="s">
        <v>225</v>
      </c>
      <c r="G82" s="13" t="s">
        <v>798</v>
      </c>
      <c r="H82" s="13" t="s">
        <v>799</v>
      </c>
      <c r="I82" s="14">
        <v>2</v>
      </c>
      <c r="J82" s="13" t="s">
        <v>31</v>
      </c>
      <c r="K82" s="13" t="s">
        <v>719</v>
      </c>
      <c r="L82" s="13" t="s">
        <v>615</v>
      </c>
      <c r="M82" s="13" t="s">
        <v>800</v>
      </c>
    </row>
    <row r="83" spans="1:13" x14ac:dyDescent="0.3">
      <c r="A83" s="13" t="s">
        <v>32</v>
      </c>
      <c r="B83" s="13" t="s">
        <v>480</v>
      </c>
      <c r="C83" s="13" t="s">
        <v>222</v>
      </c>
      <c r="D83" s="13" t="s">
        <v>481</v>
      </c>
      <c r="E83" s="13" t="s">
        <v>801</v>
      </c>
      <c r="F83" s="13" t="s">
        <v>225</v>
      </c>
      <c r="G83" s="13" t="s">
        <v>795</v>
      </c>
      <c r="H83" s="13" t="s">
        <v>796</v>
      </c>
      <c r="I83" s="14">
        <v>1</v>
      </c>
      <c r="J83" s="13" t="s">
        <v>31</v>
      </c>
      <c r="K83" s="13" t="s">
        <v>670</v>
      </c>
      <c r="L83" s="13" t="s">
        <v>615</v>
      </c>
      <c r="M83" s="13" t="s">
        <v>674</v>
      </c>
    </row>
    <row r="84" spans="1:13" x14ac:dyDescent="0.3">
      <c r="A84" s="13" t="s">
        <v>32</v>
      </c>
      <c r="B84" s="13" t="s">
        <v>480</v>
      </c>
      <c r="C84" s="13" t="s">
        <v>222</v>
      </c>
      <c r="D84" s="13" t="s">
        <v>481</v>
      </c>
      <c r="E84" s="13" t="s">
        <v>801</v>
      </c>
      <c r="F84" s="13" t="s">
        <v>225</v>
      </c>
      <c r="G84" s="13" t="s">
        <v>802</v>
      </c>
      <c r="H84" s="13" t="s">
        <v>803</v>
      </c>
      <c r="I84" s="14">
        <v>1</v>
      </c>
      <c r="J84" s="13" t="s">
        <v>31</v>
      </c>
      <c r="K84" s="13" t="s">
        <v>670</v>
      </c>
      <c r="L84" s="13" t="s">
        <v>615</v>
      </c>
      <c r="M84" s="13" t="s">
        <v>804</v>
      </c>
    </row>
    <row r="85" spans="1:13" x14ac:dyDescent="0.3">
      <c r="A85" s="13" t="s">
        <v>76</v>
      </c>
      <c r="B85" s="13" t="s">
        <v>238</v>
      </c>
      <c r="C85" s="13" t="s">
        <v>222</v>
      </c>
      <c r="D85" s="13" t="s">
        <v>376</v>
      </c>
      <c r="E85" s="13" t="s">
        <v>805</v>
      </c>
      <c r="F85" s="13" t="s">
        <v>225</v>
      </c>
      <c r="G85" s="13" t="s">
        <v>806</v>
      </c>
      <c r="H85" s="13" t="s">
        <v>807</v>
      </c>
      <c r="I85" s="14">
        <v>1</v>
      </c>
      <c r="J85" s="13" t="s">
        <v>75</v>
      </c>
      <c r="K85" s="13" t="s">
        <v>391</v>
      </c>
      <c r="L85" s="13" t="s">
        <v>615</v>
      </c>
      <c r="M85" s="13" t="s">
        <v>674</v>
      </c>
    </row>
    <row r="86" spans="1:13" x14ac:dyDescent="0.3">
      <c r="A86" s="13" t="s">
        <v>76</v>
      </c>
      <c r="B86" s="13" t="s">
        <v>238</v>
      </c>
      <c r="C86" s="13" t="s">
        <v>222</v>
      </c>
      <c r="D86" s="13" t="s">
        <v>376</v>
      </c>
      <c r="E86" s="13" t="s">
        <v>808</v>
      </c>
      <c r="F86" s="13" t="s">
        <v>225</v>
      </c>
      <c r="G86" s="13" t="s">
        <v>798</v>
      </c>
      <c r="H86" s="13" t="s">
        <v>799</v>
      </c>
      <c r="I86" s="14">
        <v>4</v>
      </c>
      <c r="J86" s="13" t="s">
        <v>75</v>
      </c>
      <c r="K86" s="13" t="s">
        <v>252</v>
      </c>
      <c r="L86" s="13" t="s">
        <v>615</v>
      </c>
      <c r="M86" s="13" t="s">
        <v>800</v>
      </c>
    </row>
    <row r="87" spans="1:13" x14ac:dyDescent="0.3">
      <c r="A87" s="13" t="s">
        <v>84</v>
      </c>
      <c r="B87" s="13" t="s">
        <v>493</v>
      </c>
      <c r="C87" s="13" t="s">
        <v>222</v>
      </c>
      <c r="D87" s="13" t="s">
        <v>307</v>
      </c>
      <c r="E87" s="13" t="s">
        <v>809</v>
      </c>
      <c r="F87" s="13" t="s">
        <v>225</v>
      </c>
      <c r="G87" s="13" t="s">
        <v>810</v>
      </c>
      <c r="H87" s="13" t="s">
        <v>811</v>
      </c>
      <c r="I87" s="14">
        <v>1</v>
      </c>
      <c r="J87" s="13" t="s">
        <v>83</v>
      </c>
      <c r="K87" s="13" t="s">
        <v>666</v>
      </c>
      <c r="L87" s="13" t="s">
        <v>615</v>
      </c>
      <c r="M87" s="13" t="s">
        <v>661</v>
      </c>
    </row>
    <row r="88" spans="1:13" x14ac:dyDescent="0.3">
      <c r="A88" s="13" t="s">
        <v>24</v>
      </c>
      <c r="B88" s="13" t="s">
        <v>361</v>
      </c>
      <c r="C88" s="13" t="s">
        <v>222</v>
      </c>
      <c r="D88" s="13" t="s">
        <v>490</v>
      </c>
      <c r="E88" s="13" t="s">
        <v>812</v>
      </c>
      <c r="F88" s="13" t="s">
        <v>295</v>
      </c>
      <c r="G88" s="13" t="s">
        <v>813</v>
      </c>
      <c r="H88" s="13" t="s">
        <v>814</v>
      </c>
      <c r="I88" s="14">
        <v>1</v>
      </c>
      <c r="J88" s="13" t="s">
        <v>23</v>
      </c>
      <c r="K88" s="13" t="s">
        <v>647</v>
      </c>
      <c r="L88" s="13" t="s">
        <v>615</v>
      </c>
      <c r="M88" s="13" t="s">
        <v>633</v>
      </c>
    </row>
    <row r="89" spans="1:13" x14ac:dyDescent="0.3">
      <c r="A89" s="13" t="s">
        <v>24</v>
      </c>
      <c r="B89" s="13" t="s">
        <v>361</v>
      </c>
      <c r="C89" s="13" t="s">
        <v>222</v>
      </c>
      <c r="D89" s="13" t="s">
        <v>490</v>
      </c>
      <c r="E89" s="13" t="s">
        <v>812</v>
      </c>
      <c r="F89" s="13" t="s">
        <v>295</v>
      </c>
      <c r="G89" s="13" t="s">
        <v>815</v>
      </c>
      <c r="H89" s="13" t="s">
        <v>816</v>
      </c>
      <c r="I89" s="14">
        <v>1</v>
      </c>
      <c r="J89" s="13" t="s">
        <v>23</v>
      </c>
      <c r="K89" s="13" t="s">
        <v>647</v>
      </c>
      <c r="L89" s="13" t="s">
        <v>615</v>
      </c>
      <c r="M89" s="13" t="s">
        <v>633</v>
      </c>
    </row>
    <row r="90" spans="1:13" x14ac:dyDescent="0.3">
      <c r="A90" s="13" t="s">
        <v>24</v>
      </c>
      <c r="B90" s="13" t="s">
        <v>361</v>
      </c>
      <c r="C90" s="13" t="s">
        <v>222</v>
      </c>
      <c r="D90" s="13" t="s">
        <v>490</v>
      </c>
      <c r="E90" s="13" t="s">
        <v>812</v>
      </c>
      <c r="F90" s="13" t="s">
        <v>295</v>
      </c>
      <c r="G90" s="13" t="s">
        <v>817</v>
      </c>
      <c r="H90" s="13" t="s">
        <v>818</v>
      </c>
      <c r="I90" s="14">
        <v>1</v>
      </c>
      <c r="J90" s="13" t="s">
        <v>23</v>
      </c>
      <c r="K90" s="13" t="s">
        <v>647</v>
      </c>
      <c r="L90" s="13" t="s">
        <v>615</v>
      </c>
      <c r="M90" s="13" t="s">
        <v>633</v>
      </c>
    </row>
    <row r="91" spans="1:13" x14ac:dyDescent="0.3">
      <c r="A91" s="13" t="s">
        <v>24</v>
      </c>
      <c r="B91" s="13" t="s">
        <v>361</v>
      </c>
      <c r="C91" s="13" t="s">
        <v>222</v>
      </c>
      <c r="D91" s="13" t="s">
        <v>490</v>
      </c>
      <c r="E91" s="13" t="s">
        <v>819</v>
      </c>
      <c r="F91" s="13" t="s">
        <v>225</v>
      </c>
      <c r="G91" s="13" t="s">
        <v>820</v>
      </c>
      <c r="H91" s="13" t="s">
        <v>821</v>
      </c>
      <c r="I91" s="14">
        <v>1</v>
      </c>
      <c r="J91" s="13" t="s">
        <v>23</v>
      </c>
      <c r="K91" s="13" t="s">
        <v>228</v>
      </c>
      <c r="L91" s="13" t="s">
        <v>615</v>
      </c>
      <c r="M91" s="13" t="s">
        <v>674</v>
      </c>
    </row>
    <row r="92" spans="1:13" x14ac:dyDescent="0.3">
      <c r="A92" s="13" t="s">
        <v>24</v>
      </c>
      <c r="B92" s="13" t="s">
        <v>361</v>
      </c>
      <c r="C92" s="13" t="s">
        <v>222</v>
      </c>
      <c r="D92" s="13" t="s">
        <v>490</v>
      </c>
      <c r="E92" s="13" t="s">
        <v>822</v>
      </c>
      <c r="F92" s="13" t="s">
        <v>295</v>
      </c>
      <c r="G92" s="13" t="s">
        <v>432</v>
      </c>
      <c r="H92" s="13" t="s">
        <v>433</v>
      </c>
      <c r="I92" s="14">
        <v>2</v>
      </c>
      <c r="J92" s="13" t="s">
        <v>23</v>
      </c>
      <c r="K92" s="13" t="s">
        <v>243</v>
      </c>
      <c r="L92" s="13" t="s">
        <v>615</v>
      </c>
      <c r="M92" s="13" t="s">
        <v>434</v>
      </c>
    </row>
    <row r="93" spans="1:13" x14ac:dyDescent="0.3">
      <c r="A93" s="13" t="s">
        <v>24</v>
      </c>
      <c r="B93" s="13" t="s">
        <v>361</v>
      </c>
      <c r="C93" s="13" t="s">
        <v>222</v>
      </c>
      <c r="D93" s="13" t="s">
        <v>490</v>
      </c>
      <c r="E93" s="13" t="s">
        <v>823</v>
      </c>
      <c r="F93" s="13" t="s">
        <v>225</v>
      </c>
      <c r="G93" s="13" t="s">
        <v>820</v>
      </c>
      <c r="H93" s="13" t="s">
        <v>821</v>
      </c>
      <c r="I93" s="14">
        <v>1</v>
      </c>
      <c r="J93" s="13" t="s">
        <v>23</v>
      </c>
      <c r="K93" s="13" t="s">
        <v>406</v>
      </c>
      <c r="L93" s="13" t="s">
        <v>615</v>
      </c>
      <c r="M93" s="13" t="s">
        <v>674</v>
      </c>
    </row>
    <row r="94" spans="1:13" x14ac:dyDescent="0.3">
      <c r="A94" s="13" t="s">
        <v>24</v>
      </c>
      <c r="B94" s="13" t="s">
        <v>361</v>
      </c>
      <c r="C94" s="13" t="s">
        <v>222</v>
      </c>
      <c r="D94" s="13" t="s">
        <v>490</v>
      </c>
      <c r="E94" s="13" t="s">
        <v>824</v>
      </c>
      <c r="F94" s="13" t="s">
        <v>225</v>
      </c>
      <c r="G94" s="13" t="s">
        <v>767</v>
      </c>
      <c r="H94" s="13" t="s">
        <v>768</v>
      </c>
      <c r="I94" s="14">
        <v>1</v>
      </c>
      <c r="J94" s="13" t="s">
        <v>23</v>
      </c>
      <c r="K94" s="13" t="s">
        <v>280</v>
      </c>
      <c r="L94" s="13" t="s">
        <v>615</v>
      </c>
      <c r="M94" s="13" t="s">
        <v>633</v>
      </c>
    </row>
    <row r="95" spans="1:13" x14ac:dyDescent="0.3">
      <c r="A95" s="13" t="s">
        <v>24</v>
      </c>
      <c r="B95" s="13" t="s">
        <v>361</v>
      </c>
      <c r="C95" s="13" t="s">
        <v>222</v>
      </c>
      <c r="D95" s="13" t="s">
        <v>490</v>
      </c>
      <c r="E95" s="13" t="s">
        <v>824</v>
      </c>
      <c r="F95" s="13" t="s">
        <v>225</v>
      </c>
      <c r="G95" s="13" t="s">
        <v>631</v>
      </c>
      <c r="H95" s="13" t="s">
        <v>632</v>
      </c>
      <c r="I95" s="14">
        <v>1</v>
      </c>
      <c r="J95" s="13" t="s">
        <v>23</v>
      </c>
      <c r="K95" s="13" t="s">
        <v>280</v>
      </c>
      <c r="L95" s="13" t="s">
        <v>615</v>
      </c>
      <c r="M95" s="13" t="s">
        <v>633</v>
      </c>
    </row>
    <row r="96" spans="1:13" x14ac:dyDescent="0.3">
      <c r="A96" s="13" t="s">
        <v>24</v>
      </c>
      <c r="B96" s="13" t="s">
        <v>361</v>
      </c>
      <c r="C96" s="13" t="s">
        <v>222</v>
      </c>
      <c r="D96" s="13" t="s">
        <v>490</v>
      </c>
      <c r="E96" s="13" t="s">
        <v>825</v>
      </c>
      <c r="F96" s="13" t="s">
        <v>225</v>
      </c>
      <c r="G96" s="13" t="s">
        <v>758</v>
      </c>
      <c r="H96" s="13" t="s">
        <v>759</v>
      </c>
      <c r="I96" s="14">
        <v>1</v>
      </c>
      <c r="J96" s="13" t="s">
        <v>23</v>
      </c>
      <c r="K96" s="13" t="s">
        <v>266</v>
      </c>
      <c r="L96" s="13" t="s">
        <v>615</v>
      </c>
      <c r="M96" s="13" t="s">
        <v>271</v>
      </c>
    </row>
    <row r="97" spans="1:13" x14ac:dyDescent="0.3">
      <c r="A97" s="13" t="s">
        <v>92</v>
      </c>
      <c r="B97" s="13" t="s">
        <v>367</v>
      </c>
      <c r="C97" s="13" t="s">
        <v>222</v>
      </c>
      <c r="D97" s="13" t="s">
        <v>368</v>
      </c>
      <c r="E97" s="13" t="s">
        <v>826</v>
      </c>
      <c r="F97" s="13" t="s">
        <v>295</v>
      </c>
      <c r="G97" s="13" t="s">
        <v>813</v>
      </c>
      <c r="H97" s="13" t="s">
        <v>814</v>
      </c>
      <c r="I97" s="14">
        <v>1</v>
      </c>
      <c r="J97" s="13" t="s">
        <v>91</v>
      </c>
      <c r="K97" s="13" t="s">
        <v>341</v>
      </c>
      <c r="L97" s="13" t="s">
        <v>615</v>
      </c>
      <c r="M97" s="13" t="s">
        <v>633</v>
      </c>
    </row>
    <row r="98" spans="1:13" x14ac:dyDescent="0.3">
      <c r="A98" s="13" t="s">
        <v>92</v>
      </c>
      <c r="B98" s="13" t="s">
        <v>367</v>
      </c>
      <c r="C98" s="13" t="s">
        <v>222</v>
      </c>
      <c r="D98" s="13" t="s">
        <v>368</v>
      </c>
      <c r="E98" s="13" t="s">
        <v>826</v>
      </c>
      <c r="F98" s="13" t="s">
        <v>295</v>
      </c>
      <c r="G98" s="13" t="s">
        <v>817</v>
      </c>
      <c r="H98" s="13" t="s">
        <v>818</v>
      </c>
      <c r="I98" s="14">
        <v>1</v>
      </c>
      <c r="J98" s="13" t="s">
        <v>91</v>
      </c>
      <c r="K98" s="13" t="s">
        <v>341</v>
      </c>
      <c r="L98" s="13" t="s">
        <v>615</v>
      </c>
      <c r="M98" s="13" t="s">
        <v>633</v>
      </c>
    </row>
    <row r="99" spans="1:13" x14ac:dyDescent="0.3">
      <c r="A99" s="13" t="s">
        <v>92</v>
      </c>
      <c r="B99" s="13" t="s">
        <v>367</v>
      </c>
      <c r="C99" s="13" t="s">
        <v>222</v>
      </c>
      <c r="D99" s="13" t="s">
        <v>368</v>
      </c>
      <c r="E99" s="13" t="s">
        <v>826</v>
      </c>
      <c r="F99" s="13" t="s">
        <v>295</v>
      </c>
      <c r="G99" s="13" t="s">
        <v>815</v>
      </c>
      <c r="H99" s="13" t="s">
        <v>816</v>
      </c>
      <c r="I99" s="14">
        <v>1</v>
      </c>
      <c r="J99" s="13" t="s">
        <v>91</v>
      </c>
      <c r="K99" s="13" t="s">
        <v>341</v>
      </c>
      <c r="L99" s="13" t="s">
        <v>615</v>
      </c>
      <c r="M99" s="13" t="s">
        <v>633</v>
      </c>
    </row>
    <row r="100" spans="1:13" x14ac:dyDescent="0.3">
      <c r="A100" s="13" t="s">
        <v>92</v>
      </c>
      <c r="B100" s="13" t="s">
        <v>367</v>
      </c>
      <c r="C100" s="13" t="s">
        <v>222</v>
      </c>
      <c r="D100" s="13" t="s">
        <v>368</v>
      </c>
      <c r="E100" s="13" t="s">
        <v>498</v>
      </c>
      <c r="F100" s="13" t="s">
        <v>225</v>
      </c>
      <c r="G100" s="13" t="s">
        <v>786</v>
      </c>
      <c r="H100" s="13" t="s">
        <v>787</v>
      </c>
      <c r="I100" s="14">
        <v>1</v>
      </c>
      <c r="J100" s="13" t="s">
        <v>91</v>
      </c>
      <c r="K100" s="13" t="s">
        <v>345</v>
      </c>
      <c r="L100" s="13" t="s">
        <v>615</v>
      </c>
      <c r="M100" s="13" t="s">
        <v>788</v>
      </c>
    </row>
    <row r="101" spans="1:13" x14ac:dyDescent="0.3">
      <c r="A101" s="13" t="s">
        <v>148</v>
      </c>
      <c r="B101" s="13" t="s">
        <v>456</v>
      </c>
      <c r="C101" s="13" t="s">
        <v>222</v>
      </c>
      <c r="D101" s="13" t="s">
        <v>457</v>
      </c>
      <c r="E101" s="13" t="s">
        <v>827</v>
      </c>
      <c r="F101" s="13" t="s">
        <v>225</v>
      </c>
      <c r="G101" s="13" t="s">
        <v>778</v>
      </c>
      <c r="H101" s="13" t="s">
        <v>779</v>
      </c>
      <c r="I101" s="14">
        <v>1</v>
      </c>
      <c r="J101" s="13" t="s">
        <v>147</v>
      </c>
      <c r="K101" s="13" t="s">
        <v>719</v>
      </c>
      <c r="L101" s="13" t="s">
        <v>615</v>
      </c>
      <c r="M101" s="13" t="s">
        <v>462</v>
      </c>
    </row>
    <row r="102" spans="1:13" x14ac:dyDescent="0.3">
      <c r="A102" s="13" t="s">
        <v>36</v>
      </c>
      <c r="B102" s="13" t="s">
        <v>221</v>
      </c>
      <c r="C102" s="13" t="s">
        <v>222</v>
      </c>
      <c r="D102" s="13" t="s">
        <v>424</v>
      </c>
      <c r="E102" s="13" t="s">
        <v>828</v>
      </c>
      <c r="F102" s="13" t="s">
        <v>225</v>
      </c>
      <c r="G102" s="13" t="s">
        <v>829</v>
      </c>
      <c r="H102" s="13" t="s">
        <v>830</v>
      </c>
      <c r="I102" s="14">
        <v>1</v>
      </c>
      <c r="J102" s="13" t="s">
        <v>35</v>
      </c>
      <c r="K102" s="13" t="s">
        <v>647</v>
      </c>
      <c r="L102" s="13" t="s">
        <v>615</v>
      </c>
      <c r="M102" s="13" t="s">
        <v>831</v>
      </c>
    </row>
    <row r="103" spans="1:13" x14ac:dyDescent="0.3">
      <c r="A103" s="13" t="s">
        <v>36</v>
      </c>
      <c r="B103" s="13" t="s">
        <v>221</v>
      </c>
      <c r="C103" s="13" t="s">
        <v>222</v>
      </c>
      <c r="D103" s="13" t="s">
        <v>424</v>
      </c>
      <c r="E103" s="13" t="s">
        <v>832</v>
      </c>
      <c r="F103" s="13" t="s">
        <v>225</v>
      </c>
      <c r="G103" s="13" t="s">
        <v>829</v>
      </c>
      <c r="H103" s="13" t="s">
        <v>830</v>
      </c>
      <c r="I103" s="14">
        <v>1</v>
      </c>
      <c r="J103" s="13" t="s">
        <v>35</v>
      </c>
      <c r="K103" s="13" t="s">
        <v>311</v>
      </c>
      <c r="L103" s="13" t="s">
        <v>615</v>
      </c>
      <c r="M103" s="13" t="s">
        <v>831</v>
      </c>
    </row>
    <row r="104" spans="1:13" x14ac:dyDescent="0.3">
      <c r="A104" s="13" t="s">
        <v>124</v>
      </c>
      <c r="B104" s="13" t="s">
        <v>504</v>
      </c>
      <c r="C104" s="13" t="s">
        <v>222</v>
      </c>
      <c r="D104" s="13" t="s">
        <v>505</v>
      </c>
      <c r="E104" s="13" t="s">
        <v>833</v>
      </c>
      <c r="F104" s="13" t="s">
        <v>225</v>
      </c>
      <c r="G104" s="13" t="s">
        <v>786</v>
      </c>
      <c r="H104" s="13" t="s">
        <v>787</v>
      </c>
      <c r="I104" s="14">
        <v>1</v>
      </c>
      <c r="J104" s="13" t="s">
        <v>123</v>
      </c>
      <c r="K104" s="13" t="s">
        <v>413</v>
      </c>
      <c r="L104" s="13" t="s">
        <v>615</v>
      </c>
      <c r="M104" s="13" t="s">
        <v>788</v>
      </c>
    </row>
    <row r="105" spans="1:13" x14ac:dyDescent="0.3">
      <c r="A105" s="13" t="s">
        <v>82</v>
      </c>
      <c r="B105" s="13" t="s">
        <v>238</v>
      </c>
      <c r="C105" s="13" t="s">
        <v>222</v>
      </c>
      <c r="D105" s="13" t="s">
        <v>376</v>
      </c>
      <c r="E105" s="13" t="s">
        <v>834</v>
      </c>
      <c r="F105" s="13" t="s">
        <v>295</v>
      </c>
      <c r="G105" s="13" t="s">
        <v>835</v>
      </c>
      <c r="H105" s="13" t="s">
        <v>836</v>
      </c>
      <c r="I105" s="14">
        <v>1</v>
      </c>
      <c r="J105" s="13" t="s">
        <v>81</v>
      </c>
      <c r="K105" s="13" t="s">
        <v>511</v>
      </c>
      <c r="L105" s="13" t="s">
        <v>615</v>
      </c>
      <c r="M105" s="13" t="s">
        <v>837</v>
      </c>
    </row>
    <row r="106" spans="1:13" x14ac:dyDescent="0.3">
      <c r="A106" s="13" t="s">
        <v>82</v>
      </c>
      <c r="B106" s="13" t="s">
        <v>238</v>
      </c>
      <c r="C106" s="13" t="s">
        <v>222</v>
      </c>
      <c r="D106" s="13" t="s">
        <v>376</v>
      </c>
      <c r="E106" s="13" t="s">
        <v>838</v>
      </c>
      <c r="F106" s="13" t="s">
        <v>295</v>
      </c>
      <c r="G106" s="13" t="s">
        <v>762</v>
      </c>
      <c r="H106" s="13" t="s">
        <v>763</v>
      </c>
      <c r="I106" s="14">
        <v>1</v>
      </c>
      <c r="J106" s="13" t="s">
        <v>81</v>
      </c>
      <c r="K106" s="13" t="s">
        <v>298</v>
      </c>
      <c r="L106" s="13" t="s">
        <v>615</v>
      </c>
      <c r="M106" s="13" t="s">
        <v>414</v>
      </c>
    </row>
    <row r="107" spans="1:13" x14ac:dyDescent="0.3">
      <c r="A107" s="13" t="s">
        <v>82</v>
      </c>
      <c r="B107" s="13" t="s">
        <v>238</v>
      </c>
      <c r="C107" s="13" t="s">
        <v>222</v>
      </c>
      <c r="D107" s="13" t="s">
        <v>376</v>
      </c>
      <c r="E107" s="13" t="s">
        <v>839</v>
      </c>
      <c r="F107" s="13" t="s">
        <v>225</v>
      </c>
      <c r="G107" s="13" t="s">
        <v>781</v>
      </c>
      <c r="H107" s="13" t="s">
        <v>650</v>
      </c>
      <c r="I107" s="14">
        <v>3</v>
      </c>
      <c r="J107" s="13" t="s">
        <v>81</v>
      </c>
      <c r="K107" s="13" t="s">
        <v>670</v>
      </c>
      <c r="L107" s="13" t="s">
        <v>615</v>
      </c>
      <c r="M107" s="13" t="s">
        <v>271</v>
      </c>
    </row>
    <row r="108" spans="1:13" x14ac:dyDescent="0.3">
      <c r="A108" s="13" t="s">
        <v>82</v>
      </c>
      <c r="B108" s="13" t="s">
        <v>238</v>
      </c>
      <c r="C108" s="13" t="s">
        <v>222</v>
      </c>
      <c r="D108" s="13" t="s">
        <v>376</v>
      </c>
      <c r="E108" s="13" t="s">
        <v>839</v>
      </c>
      <c r="F108" s="13" t="s">
        <v>225</v>
      </c>
      <c r="G108" s="13" t="s">
        <v>649</v>
      </c>
      <c r="H108" s="13" t="s">
        <v>650</v>
      </c>
      <c r="I108" s="14">
        <v>3</v>
      </c>
      <c r="J108" s="13" t="s">
        <v>81</v>
      </c>
      <c r="K108" s="13" t="s">
        <v>670</v>
      </c>
      <c r="L108" s="13" t="s">
        <v>615</v>
      </c>
      <c r="M108" s="13" t="s">
        <v>271</v>
      </c>
    </row>
    <row r="109" spans="1:13" x14ac:dyDescent="0.3">
      <c r="A109" s="13" t="s">
        <v>28</v>
      </c>
      <c r="B109" s="13" t="s">
        <v>238</v>
      </c>
      <c r="C109" s="13" t="s">
        <v>222</v>
      </c>
      <c r="D109" s="13" t="s">
        <v>239</v>
      </c>
      <c r="E109" s="13" t="s">
        <v>521</v>
      </c>
      <c r="F109" s="13" t="s">
        <v>295</v>
      </c>
      <c r="G109" s="13" t="s">
        <v>840</v>
      </c>
      <c r="H109" s="13" t="s">
        <v>841</v>
      </c>
      <c r="I109" s="14">
        <v>2</v>
      </c>
      <c r="J109" s="13" t="s">
        <v>27</v>
      </c>
      <c r="K109" s="13" t="s">
        <v>348</v>
      </c>
      <c r="L109" s="13" t="s">
        <v>615</v>
      </c>
      <c r="M109" s="13" t="s">
        <v>421</v>
      </c>
    </row>
    <row r="110" spans="1:13" x14ac:dyDescent="0.3">
      <c r="A110" s="13" t="s">
        <v>28</v>
      </c>
      <c r="B110" s="13" t="s">
        <v>238</v>
      </c>
      <c r="C110" s="13" t="s">
        <v>222</v>
      </c>
      <c r="D110" s="13" t="s">
        <v>239</v>
      </c>
      <c r="E110" s="13" t="s">
        <v>521</v>
      </c>
      <c r="F110" s="13" t="s">
        <v>295</v>
      </c>
      <c r="G110" s="13" t="s">
        <v>639</v>
      </c>
      <c r="H110" s="13" t="s">
        <v>640</v>
      </c>
      <c r="I110" s="14">
        <v>1</v>
      </c>
      <c r="J110" s="13" t="s">
        <v>27</v>
      </c>
      <c r="K110" s="13" t="s">
        <v>348</v>
      </c>
      <c r="L110" s="13" t="s">
        <v>615</v>
      </c>
      <c r="M110" s="13" t="s">
        <v>319</v>
      </c>
    </row>
    <row r="111" spans="1:13" x14ac:dyDescent="0.3">
      <c r="A111" s="13" t="s">
        <v>28</v>
      </c>
      <c r="B111" s="13" t="s">
        <v>238</v>
      </c>
      <c r="C111" s="13" t="s">
        <v>222</v>
      </c>
      <c r="D111" s="13" t="s">
        <v>239</v>
      </c>
      <c r="E111" s="13" t="s">
        <v>521</v>
      </c>
      <c r="F111" s="13" t="s">
        <v>295</v>
      </c>
      <c r="G111" s="13" t="s">
        <v>842</v>
      </c>
      <c r="H111" s="13" t="s">
        <v>843</v>
      </c>
      <c r="I111" s="14">
        <v>1</v>
      </c>
      <c r="J111" s="13" t="s">
        <v>27</v>
      </c>
      <c r="K111" s="13" t="s">
        <v>348</v>
      </c>
      <c r="L111" s="13" t="s">
        <v>615</v>
      </c>
      <c r="M111" s="13" t="s">
        <v>844</v>
      </c>
    </row>
    <row r="112" spans="1:13" x14ac:dyDescent="0.3">
      <c r="A112" s="13" t="s">
        <v>28</v>
      </c>
      <c r="B112" s="13" t="s">
        <v>238</v>
      </c>
      <c r="C112" s="13" t="s">
        <v>222</v>
      </c>
      <c r="D112" s="13" t="s">
        <v>239</v>
      </c>
      <c r="E112" s="13" t="s">
        <v>521</v>
      </c>
      <c r="F112" s="13" t="s">
        <v>295</v>
      </c>
      <c r="G112" s="13" t="s">
        <v>845</v>
      </c>
      <c r="H112" s="13" t="s">
        <v>846</v>
      </c>
      <c r="I112" s="14">
        <v>1</v>
      </c>
      <c r="J112" s="13" t="s">
        <v>27</v>
      </c>
      <c r="K112" s="13" t="s">
        <v>348</v>
      </c>
      <c r="L112" s="13" t="s">
        <v>615</v>
      </c>
      <c r="M112" s="13" t="s">
        <v>331</v>
      </c>
    </row>
    <row r="113" spans="1:13" x14ac:dyDescent="0.3">
      <c r="A113" s="13" t="s">
        <v>28</v>
      </c>
      <c r="B113" s="13" t="s">
        <v>238</v>
      </c>
      <c r="C113" s="13" t="s">
        <v>222</v>
      </c>
      <c r="D113" s="13" t="s">
        <v>239</v>
      </c>
      <c r="E113" s="13" t="s">
        <v>521</v>
      </c>
      <c r="F113" s="13" t="s">
        <v>295</v>
      </c>
      <c r="G113" s="13" t="s">
        <v>631</v>
      </c>
      <c r="H113" s="13" t="s">
        <v>632</v>
      </c>
      <c r="I113" s="14">
        <v>1</v>
      </c>
      <c r="J113" s="13" t="s">
        <v>27</v>
      </c>
      <c r="K113" s="13" t="s">
        <v>348</v>
      </c>
      <c r="L113" s="13" t="s">
        <v>615</v>
      </c>
      <c r="M113" s="13" t="s">
        <v>633</v>
      </c>
    </row>
    <row r="114" spans="1:13" x14ac:dyDescent="0.3">
      <c r="A114" s="13" t="s">
        <v>28</v>
      </c>
      <c r="B114" s="13" t="s">
        <v>238</v>
      </c>
      <c r="C114" s="13" t="s">
        <v>222</v>
      </c>
      <c r="D114" s="13" t="s">
        <v>239</v>
      </c>
      <c r="E114" s="13" t="s">
        <v>847</v>
      </c>
      <c r="F114" s="13" t="s">
        <v>225</v>
      </c>
      <c r="G114" s="13" t="s">
        <v>747</v>
      </c>
      <c r="H114" s="13" t="s">
        <v>748</v>
      </c>
      <c r="I114" s="14">
        <v>1</v>
      </c>
      <c r="J114" s="13" t="s">
        <v>27</v>
      </c>
      <c r="K114" s="13" t="s">
        <v>262</v>
      </c>
      <c r="L114" s="13" t="s">
        <v>615</v>
      </c>
      <c r="M114" s="13" t="s">
        <v>749</v>
      </c>
    </row>
    <row r="115" spans="1:13" x14ac:dyDescent="0.3">
      <c r="A115" s="13" t="s">
        <v>28</v>
      </c>
      <c r="B115" s="13" t="s">
        <v>238</v>
      </c>
      <c r="C115" s="13" t="s">
        <v>222</v>
      </c>
      <c r="D115" s="13" t="s">
        <v>239</v>
      </c>
      <c r="E115" s="13" t="s">
        <v>529</v>
      </c>
      <c r="F115" s="13" t="s">
        <v>225</v>
      </c>
      <c r="G115" s="13" t="s">
        <v>848</v>
      </c>
      <c r="H115" s="13" t="s">
        <v>849</v>
      </c>
      <c r="I115" s="14">
        <v>5</v>
      </c>
      <c r="J115" s="13" t="s">
        <v>27</v>
      </c>
      <c r="K115" s="13" t="s">
        <v>468</v>
      </c>
      <c r="L115" s="13" t="s">
        <v>615</v>
      </c>
      <c r="M115" s="13" t="s">
        <v>346</v>
      </c>
    </row>
    <row r="116" spans="1:13" x14ac:dyDescent="0.3">
      <c r="A116" s="13" t="s">
        <v>28</v>
      </c>
      <c r="B116" s="13" t="s">
        <v>238</v>
      </c>
      <c r="C116" s="13" t="s">
        <v>222</v>
      </c>
      <c r="D116" s="13" t="s">
        <v>239</v>
      </c>
      <c r="E116" s="13" t="s">
        <v>850</v>
      </c>
      <c r="F116" s="13" t="s">
        <v>295</v>
      </c>
      <c r="G116" s="13" t="s">
        <v>526</v>
      </c>
      <c r="H116" s="13" t="s">
        <v>527</v>
      </c>
      <c r="I116" s="14">
        <v>6</v>
      </c>
      <c r="J116" s="13" t="s">
        <v>27</v>
      </c>
      <c r="K116" s="13" t="s">
        <v>478</v>
      </c>
      <c r="L116" s="13" t="s">
        <v>615</v>
      </c>
      <c r="M116" s="13" t="s">
        <v>528</v>
      </c>
    </row>
    <row r="117" spans="1:13" x14ac:dyDescent="0.3">
      <c r="A117" s="13" t="s">
        <v>28</v>
      </c>
      <c r="B117" s="13" t="s">
        <v>238</v>
      </c>
      <c r="C117" s="13" t="s">
        <v>222</v>
      </c>
      <c r="D117" s="13" t="s">
        <v>239</v>
      </c>
      <c r="E117" s="13" t="s">
        <v>851</v>
      </c>
      <c r="F117" s="13" t="s">
        <v>295</v>
      </c>
      <c r="G117" s="13" t="s">
        <v>538</v>
      </c>
      <c r="H117" s="13" t="s">
        <v>539</v>
      </c>
      <c r="I117" s="14">
        <v>2</v>
      </c>
      <c r="J117" s="13" t="s">
        <v>27</v>
      </c>
      <c r="K117" s="13" t="s">
        <v>478</v>
      </c>
      <c r="L117" s="13" t="s">
        <v>615</v>
      </c>
      <c r="M117" s="13" t="s">
        <v>528</v>
      </c>
    </row>
    <row r="118" spans="1:13" x14ac:dyDescent="0.3">
      <c r="A118" s="13" t="s">
        <v>48</v>
      </c>
      <c r="B118" s="13" t="s">
        <v>221</v>
      </c>
      <c r="C118" s="13" t="s">
        <v>222</v>
      </c>
      <c r="D118" s="13" t="s">
        <v>223</v>
      </c>
      <c r="E118" s="13" t="s">
        <v>852</v>
      </c>
      <c r="F118" s="13" t="s">
        <v>225</v>
      </c>
      <c r="G118" s="13" t="s">
        <v>853</v>
      </c>
      <c r="H118" s="13" t="s">
        <v>854</v>
      </c>
      <c r="I118" s="14">
        <v>1</v>
      </c>
      <c r="J118" s="13" t="s">
        <v>47</v>
      </c>
      <c r="K118" s="13" t="s">
        <v>306</v>
      </c>
      <c r="L118" s="13" t="s">
        <v>615</v>
      </c>
      <c r="M118" s="13" t="s">
        <v>319</v>
      </c>
    </row>
    <row r="119" spans="1:13" x14ac:dyDescent="0.3">
      <c r="A119" s="13" t="s">
        <v>42</v>
      </c>
      <c r="B119" s="13" t="s">
        <v>221</v>
      </c>
      <c r="C119" s="13" t="s">
        <v>222</v>
      </c>
      <c r="D119" s="13" t="s">
        <v>223</v>
      </c>
      <c r="E119" s="13" t="s">
        <v>855</v>
      </c>
      <c r="F119" s="13" t="s">
        <v>225</v>
      </c>
      <c r="G119" s="13" t="s">
        <v>856</v>
      </c>
      <c r="H119" s="13" t="s">
        <v>857</v>
      </c>
      <c r="I119" s="14">
        <v>6</v>
      </c>
      <c r="J119" s="13" t="s">
        <v>41</v>
      </c>
      <c r="K119" s="13" t="s">
        <v>492</v>
      </c>
      <c r="L119" s="13" t="s">
        <v>615</v>
      </c>
      <c r="M119" s="13" t="s">
        <v>858</v>
      </c>
    </row>
    <row r="120" spans="1:13" x14ac:dyDescent="0.3">
      <c r="A120" s="13" t="s">
        <v>42</v>
      </c>
      <c r="B120" s="13" t="s">
        <v>221</v>
      </c>
      <c r="C120" s="13" t="s">
        <v>222</v>
      </c>
      <c r="D120" s="13" t="s">
        <v>223</v>
      </c>
      <c r="E120" s="13" t="s">
        <v>859</v>
      </c>
      <c r="F120" s="13" t="s">
        <v>225</v>
      </c>
      <c r="G120" s="13" t="s">
        <v>856</v>
      </c>
      <c r="H120" s="13" t="s">
        <v>857</v>
      </c>
      <c r="I120" s="14">
        <v>12</v>
      </c>
      <c r="J120" s="13" t="s">
        <v>41</v>
      </c>
      <c r="K120" s="13" t="s">
        <v>262</v>
      </c>
      <c r="L120" s="13" t="s">
        <v>615</v>
      </c>
      <c r="M120" s="13" t="s">
        <v>858</v>
      </c>
    </row>
    <row r="121" spans="1:13" x14ac:dyDescent="0.3">
      <c r="A121" s="13" t="s">
        <v>160</v>
      </c>
      <c r="B121" s="13" t="s">
        <v>367</v>
      </c>
      <c r="C121" s="13" t="s">
        <v>222</v>
      </c>
      <c r="D121" s="13" t="s">
        <v>368</v>
      </c>
      <c r="E121" s="13" t="s">
        <v>860</v>
      </c>
      <c r="F121" s="13" t="s">
        <v>225</v>
      </c>
      <c r="G121" s="13" t="s">
        <v>861</v>
      </c>
      <c r="H121" s="13" t="s">
        <v>862</v>
      </c>
      <c r="I121" s="14">
        <v>1</v>
      </c>
      <c r="J121" s="13" t="s">
        <v>159</v>
      </c>
      <c r="K121" s="13" t="s">
        <v>266</v>
      </c>
      <c r="L121" s="13" t="s">
        <v>615</v>
      </c>
      <c r="M121" s="13" t="s">
        <v>863</v>
      </c>
    </row>
    <row r="122" spans="1:13" x14ac:dyDescent="0.3">
      <c r="A122" s="13" t="s">
        <v>34</v>
      </c>
      <c r="B122" s="13" t="s">
        <v>544</v>
      </c>
      <c r="C122" s="13" t="s">
        <v>222</v>
      </c>
      <c r="D122" s="13" t="s">
        <v>545</v>
      </c>
      <c r="E122" s="13" t="s">
        <v>864</v>
      </c>
      <c r="F122" s="13" t="s">
        <v>225</v>
      </c>
      <c r="G122" s="13" t="s">
        <v>865</v>
      </c>
      <c r="H122" s="13" t="s">
        <v>866</v>
      </c>
      <c r="I122" s="14">
        <v>1</v>
      </c>
      <c r="J122" s="13" t="s">
        <v>33</v>
      </c>
      <c r="K122" s="13" t="s">
        <v>252</v>
      </c>
      <c r="L122" s="13" t="s">
        <v>615</v>
      </c>
      <c r="M122" s="13" t="s">
        <v>674</v>
      </c>
    </row>
    <row r="123" spans="1:13" x14ac:dyDescent="0.3">
      <c r="A123" s="13" t="s">
        <v>14</v>
      </c>
      <c r="B123" s="13" t="s">
        <v>221</v>
      </c>
      <c r="C123" s="13" t="s">
        <v>222</v>
      </c>
      <c r="D123" s="13" t="s">
        <v>223</v>
      </c>
      <c r="E123" s="13" t="s">
        <v>867</v>
      </c>
      <c r="F123" s="13" t="s">
        <v>295</v>
      </c>
      <c r="G123" s="13" t="s">
        <v>868</v>
      </c>
      <c r="H123" s="13" t="s">
        <v>869</v>
      </c>
      <c r="I123" s="14">
        <v>1</v>
      </c>
      <c r="J123" s="13" t="s">
        <v>13</v>
      </c>
      <c r="K123" s="13" t="s">
        <v>511</v>
      </c>
      <c r="L123" s="13" t="s">
        <v>615</v>
      </c>
      <c r="M123" s="13" t="s">
        <v>690</v>
      </c>
    </row>
    <row r="124" spans="1:13" x14ac:dyDescent="0.3">
      <c r="A124" s="13" t="s">
        <v>14</v>
      </c>
      <c r="B124" s="13" t="s">
        <v>221</v>
      </c>
      <c r="C124" s="13" t="s">
        <v>222</v>
      </c>
      <c r="D124" s="13" t="s">
        <v>223</v>
      </c>
      <c r="E124" s="13" t="s">
        <v>870</v>
      </c>
      <c r="F124" s="13" t="s">
        <v>225</v>
      </c>
      <c r="G124" s="13" t="s">
        <v>758</v>
      </c>
      <c r="H124" s="13" t="s">
        <v>759</v>
      </c>
      <c r="I124" s="14">
        <v>1</v>
      </c>
      <c r="J124" s="13" t="s">
        <v>13</v>
      </c>
      <c r="K124" s="13" t="s">
        <v>549</v>
      </c>
      <c r="L124" s="13" t="s">
        <v>615</v>
      </c>
      <c r="M124" s="13" t="s">
        <v>271</v>
      </c>
    </row>
    <row r="125" spans="1:13" x14ac:dyDescent="0.3">
      <c r="A125" s="13" t="s">
        <v>14</v>
      </c>
      <c r="B125" s="13" t="s">
        <v>221</v>
      </c>
      <c r="C125" s="13" t="s">
        <v>222</v>
      </c>
      <c r="D125" s="13" t="s">
        <v>223</v>
      </c>
      <c r="E125" s="13" t="s">
        <v>871</v>
      </c>
      <c r="F125" s="13" t="s">
        <v>295</v>
      </c>
      <c r="G125" s="13" t="s">
        <v>565</v>
      </c>
      <c r="H125" s="13" t="s">
        <v>566</v>
      </c>
      <c r="I125" s="14">
        <v>2</v>
      </c>
      <c r="J125" s="13" t="s">
        <v>13</v>
      </c>
      <c r="K125" s="13" t="s">
        <v>395</v>
      </c>
      <c r="L125" s="13" t="s">
        <v>615</v>
      </c>
      <c r="M125" s="13" t="s">
        <v>434</v>
      </c>
    </row>
    <row r="126" spans="1:13" x14ac:dyDescent="0.3">
      <c r="A126" s="13" t="s">
        <v>14</v>
      </c>
      <c r="B126" s="13" t="s">
        <v>221</v>
      </c>
      <c r="C126" s="13" t="s">
        <v>222</v>
      </c>
      <c r="D126" s="13" t="s">
        <v>223</v>
      </c>
      <c r="E126" s="13" t="s">
        <v>871</v>
      </c>
      <c r="F126" s="13" t="s">
        <v>295</v>
      </c>
      <c r="G126" s="13" t="s">
        <v>432</v>
      </c>
      <c r="H126" s="13" t="s">
        <v>433</v>
      </c>
      <c r="I126" s="14">
        <v>2</v>
      </c>
      <c r="J126" s="13" t="s">
        <v>13</v>
      </c>
      <c r="K126" s="13" t="s">
        <v>395</v>
      </c>
      <c r="L126" s="13" t="s">
        <v>615</v>
      </c>
      <c r="M126" s="13" t="s">
        <v>434</v>
      </c>
    </row>
    <row r="127" spans="1:13" x14ac:dyDescent="0.3">
      <c r="A127" s="13" t="s">
        <v>100</v>
      </c>
      <c r="B127" s="13" t="s">
        <v>439</v>
      </c>
      <c r="C127" s="13" t="s">
        <v>222</v>
      </c>
      <c r="D127" s="13" t="s">
        <v>469</v>
      </c>
      <c r="E127" s="13" t="s">
        <v>872</v>
      </c>
      <c r="F127" s="13" t="s">
        <v>295</v>
      </c>
      <c r="G127" s="13" t="s">
        <v>743</v>
      </c>
      <c r="H127" s="13" t="s">
        <v>744</v>
      </c>
      <c r="I127" s="14">
        <v>3</v>
      </c>
      <c r="J127" s="13" t="s">
        <v>99</v>
      </c>
      <c r="K127" s="13" t="s">
        <v>647</v>
      </c>
      <c r="L127" s="13" t="s">
        <v>615</v>
      </c>
      <c r="M127" s="13" t="s">
        <v>745</v>
      </c>
    </row>
    <row r="128" spans="1:13" x14ac:dyDescent="0.3">
      <c r="A128" s="13" t="s">
        <v>100</v>
      </c>
      <c r="B128" s="13" t="s">
        <v>439</v>
      </c>
      <c r="C128" s="13" t="s">
        <v>222</v>
      </c>
      <c r="D128" s="13" t="s">
        <v>469</v>
      </c>
      <c r="E128" s="13" t="s">
        <v>873</v>
      </c>
      <c r="F128" s="13" t="s">
        <v>295</v>
      </c>
      <c r="G128" s="13" t="s">
        <v>743</v>
      </c>
      <c r="H128" s="13" t="s">
        <v>744</v>
      </c>
      <c r="I128" s="14">
        <v>3</v>
      </c>
      <c r="J128" s="13" t="s">
        <v>99</v>
      </c>
      <c r="K128" s="13" t="s">
        <v>543</v>
      </c>
      <c r="L128" s="13" t="s">
        <v>615</v>
      </c>
      <c r="M128" s="13" t="s">
        <v>745</v>
      </c>
    </row>
    <row r="129" spans="1:13" x14ac:dyDescent="0.3">
      <c r="A129" s="13" t="s">
        <v>100</v>
      </c>
      <c r="B129" s="13" t="s">
        <v>439</v>
      </c>
      <c r="C129" s="13" t="s">
        <v>222</v>
      </c>
      <c r="D129" s="13" t="s">
        <v>469</v>
      </c>
      <c r="E129" s="13" t="s">
        <v>874</v>
      </c>
      <c r="F129" s="13" t="s">
        <v>225</v>
      </c>
      <c r="G129" s="13" t="s">
        <v>810</v>
      </c>
      <c r="H129" s="13" t="s">
        <v>811</v>
      </c>
      <c r="I129" s="14">
        <v>1</v>
      </c>
      <c r="J129" s="13" t="s">
        <v>99</v>
      </c>
      <c r="K129" s="13" t="s">
        <v>413</v>
      </c>
      <c r="L129" s="13" t="s">
        <v>615</v>
      </c>
      <c r="M129" s="13" t="s">
        <v>661</v>
      </c>
    </row>
    <row r="130" spans="1:13" x14ac:dyDescent="0.3">
      <c r="A130" s="13" t="s">
        <v>180</v>
      </c>
      <c r="B130" s="13" t="s">
        <v>544</v>
      </c>
      <c r="C130" s="13" t="s">
        <v>222</v>
      </c>
      <c r="D130" s="13" t="s">
        <v>545</v>
      </c>
      <c r="E130" s="13" t="s">
        <v>875</v>
      </c>
      <c r="F130" s="13" t="s">
        <v>295</v>
      </c>
      <c r="G130" s="13" t="s">
        <v>432</v>
      </c>
      <c r="H130" s="13" t="s">
        <v>433</v>
      </c>
      <c r="I130" s="14">
        <v>1</v>
      </c>
      <c r="J130" s="13" t="s">
        <v>179</v>
      </c>
      <c r="K130" s="13" t="s">
        <v>243</v>
      </c>
      <c r="L130" s="13" t="s">
        <v>615</v>
      </c>
      <c r="M130" s="13" t="s">
        <v>434</v>
      </c>
    </row>
    <row r="131" spans="1:13" x14ac:dyDescent="0.3">
      <c r="A131" s="13" t="s">
        <v>88</v>
      </c>
      <c r="B131" s="13" t="s">
        <v>439</v>
      </c>
      <c r="C131" s="13" t="s">
        <v>222</v>
      </c>
      <c r="D131" s="13" t="s">
        <v>568</v>
      </c>
      <c r="E131" s="13" t="s">
        <v>876</v>
      </c>
      <c r="F131" s="13" t="s">
        <v>295</v>
      </c>
      <c r="G131" s="13" t="s">
        <v>877</v>
      </c>
      <c r="H131" s="13" t="s">
        <v>878</v>
      </c>
      <c r="I131" s="14">
        <v>1</v>
      </c>
      <c r="J131" s="13" t="s">
        <v>87</v>
      </c>
      <c r="K131" s="13" t="s">
        <v>266</v>
      </c>
      <c r="L131" s="13" t="s">
        <v>615</v>
      </c>
      <c r="M131" s="13" t="s">
        <v>879</v>
      </c>
    </row>
    <row r="132" spans="1:13" x14ac:dyDescent="0.3">
      <c r="A132" s="13" t="s">
        <v>88</v>
      </c>
      <c r="B132" s="13" t="s">
        <v>439</v>
      </c>
      <c r="C132" s="13" t="s">
        <v>222</v>
      </c>
      <c r="D132" s="13" t="s">
        <v>568</v>
      </c>
      <c r="E132" s="13" t="s">
        <v>876</v>
      </c>
      <c r="F132" s="13" t="s">
        <v>295</v>
      </c>
      <c r="G132" s="13" t="s">
        <v>880</v>
      </c>
      <c r="H132" s="13" t="s">
        <v>881</v>
      </c>
      <c r="I132" s="14">
        <v>4</v>
      </c>
      <c r="J132" s="13" t="s">
        <v>87</v>
      </c>
      <c r="K132" s="13" t="s">
        <v>266</v>
      </c>
      <c r="L132" s="13" t="s">
        <v>615</v>
      </c>
      <c r="M132" s="13" t="s">
        <v>879</v>
      </c>
    </row>
    <row r="133" spans="1:13" x14ac:dyDescent="0.3">
      <c r="A133" s="13" t="s">
        <v>174</v>
      </c>
      <c r="B133" s="13" t="s">
        <v>361</v>
      </c>
      <c r="C133" s="13" t="s">
        <v>222</v>
      </c>
      <c r="D133" s="13" t="s">
        <v>362</v>
      </c>
      <c r="E133" s="13" t="s">
        <v>882</v>
      </c>
      <c r="F133" s="13" t="s">
        <v>225</v>
      </c>
      <c r="G133" s="13" t="s">
        <v>883</v>
      </c>
      <c r="H133" s="13" t="s">
        <v>884</v>
      </c>
      <c r="I133" s="14">
        <v>2</v>
      </c>
      <c r="J133" s="13" t="s">
        <v>173</v>
      </c>
      <c r="K133" s="13" t="s">
        <v>509</v>
      </c>
      <c r="L133" s="13" t="s">
        <v>615</v>
      </c>
      <c r="M133" s="13" t="s">
        <v>421</v>
      </c>
    </row>
    <row r="134" spans="1:13" x14ac:dyDescent="0.3">
      <c r="A134" s="13" t="s">
        <v>40</v>
      </c>
      <c r="B134" s="13" t="s">
        <v>221</v>
      </c>
      <c r="C134" s="13" t="s">
        <v>222</v>
      </c>
      <c r="D134" s="13" t="s">
        <v>223</v>
      </c>
      <c r="E134" s="13" t="s">
        <v>885</v>
      </c>
      <c r="F134" s="13" t="s">
        <v>225</v>
      </c>
      <c r="G134" s="13" t="s">
        <v>886</v>
      </c>
      <c r="H134" s="13" t="s">
        <v>887</v>
      </c>
      <c r="I134" s="14">
        <v>1</v>
      </c>
      <c r="J134" s="13" t="s">
        <v>39</v>
      </c>
      <c r="K134" s="13" t="s">
        <v>655</v>
      </c>
      <c r="L134" s="13" t="s">
        <v>615</v>
      </c>
      <c r="M134" s="13" t="s">
        <v>804</v>
      </c>
    </row>
    <row r="135" spans="1:13" x14ac:dyDescent="0.3">
      <c r="A135" s="13" t="s">
        <v>40</v>
      </c>
      <c r="B135" s="13" t="s">
        <v>221</v>
      </c>
      <c r="C135" s="13" t="s">
        <v>222</v>
      </c>
      <c r="D135" s="13" t="s">
        <v>223</v>
      </c>
      <c r="E135" s="13" t="s">
        <v>888</v>
      </c>
      <c r="F135" s="13" t="s">
        <v>225</v>
      </c>
      <c r="G135" s="13" t="s">
        <v>886</v>
      </c>
      <c r="H135" s="13" t="s">
        <v>887</v>
      </c>
      <c r="I135" s="14">
        <v>7</v>
      </c>
      <c r="J135" s="13" t="s">
        <v>39</v>
      </c>
      <c r="K135" s="13" t="s">
        <v>699</v>
      </c>
      <c r="L135" s="13" t="s">
        <v>615</v>
      </c>
      <c r="M135" s="13" t="s">
        <v>804</v>
      </c>
    </row>
    <row r="136" spans="1:13" x14ac:dyDescent="0.3">
      <c r="A136" s="13" t="s">
        <v>40</v>
      </c>
      <c r="B136" s="13" t="s">
        <v>221</v>
      </c>
      <c r="C136" s="13" t="s">
        <v>222</v>
      </c>
      <c r="D136" s="13" t="s">
        <v>223</v>
      </c>
      <c r="E136" s="13" t="s">
        <v>889</v>
      </c>
      <c r="F136" s="13" t="s">
        <v>295</v>
      </c>
      <c r="G136" s="13" t="s">
        <v>890</v>
      </c>
      <c r="H136" s="13" t="s">
        <v>891</v>
      </c>
      <c r="I136" s="14">
        <v>2</v>
      </c>
      <c r="J136" s="13" t="s">
        <v>39</v>
      </c>
      <c r="K136" s="13" t="s">
        <v>589</v>
      </c>
      <c r="L136" s="13" t="s">
        <v>615</v>
      </c>
      <c r="M136" s="13" t="s">
        <v>892</v>
      </c>
    </row>
    <row r="137" spans="1:13" x14ac:dyDescent="0.3">
      <c r="A137" s="13" t="s">
        <v>108</v>
      </c>
      <c r="B137" s="13" t="s">
        <v>361</v>
      </c>
      <c r="C137" s="13" t="s">
        <v>222</v>
      </c>
      <c r="D137" s="13" t="s">
        <v>362</v>
      </c>
      <c r="E137" s="13" t="s">
        <v>893</v>
      </c>
      <c r="F137" s="13" t="s">
        <v>225</v>
      </c>
      <c r="G137" s="13" t="s">
        <v>894</v>
      </c>
      <c r="H137" s="13" t="s">
        <v>895</v>
      </c>
      <c r="I137" s="14">
        <v>1</v>
      </c>
      <c r="J137" s="13" t="s">
        <v>107</v>
      </c>
      <c r="K137" s="13" t="s">
        <v>228</v>
      </c>
      <c r="L137" s="13" t="s">
        <v>615</v>
      </c>
      <c r="M137" s="13" t="s">
        <v>674</v>
      </c>
    </row>
    <row r="138" spans="1:13" x14ac:dyDescent="0.3">
      <c r="A138" s="13" t="s">
        <v>108</v>
      </c>
      <c r="B138" s="13" t="s">
        <v>361</v>
      </c>
      <c r="C138" s="13" t="s">
        <v>222</v>
      </c>
      <c r="D138" s="13" t="s">
        <v>362</v>
      </c>
      <c r="E138" s="13" t="s">
        <v>896</v>
      </c>
      <c r="F138" s="13" t="s">
        <v>295</v>
      </c>
      <c r="G138" s="13" t="s">
        <v>792</v>
      </c>
      <c r="H138" s="13" t="s">
        <v>793</v>
      </c>
      <c r="I138" s="14">
        <v>1</v>
      </c>
      <c r="J138" s="13" t="s">
        <v>107</v>
      </c>
      <c r="K138" s="13" t="s">
        <v>380</v>
      </c>
      <c r="L138" s="13" t="s">
        <v>615</v>
      </c>
      <c r="M138" s="13" t="s">
        <v>593</v>
      </c>
    </row>
    <row r="139" spans="1:13" x14ac:dyDescent="0.3">
      <c r="A139" s="13" t="s">
        <v>108</v>
      </c>
      <c r="B139" s="13" t="s">
        <v>361</v>
      </c>
      <c r="C139" s="13" t="s">
        <v>222</v>
      </c>
      <c r="D139" s="13" t="s">
        <v>362</v>
      </c>
      <c r="E139" s="13" t="s">
        <v>588</v>
      </c>
      <c r="F139" s="13" t="s">
        <v>225</v>
      </c>
      <c r="G139" s="13" t="s">
        <v>883</v>
      </c>
      <c r="H139" s="13" t="s">
        <v>884</v>
      </c>
      <c r="I139" s="14">
        <v>3</v>
      </c>
      <c r="J139" s="13" t="s">
        <v>107</v>
      </c>
      <c r="K139" s="13" t="s">
        <v>589</v>
      </c>
      <c r="L139" s="13" t="s">
        <v>615</v>
      </c>
      <c r="M139" s="13" t="s">
        <v>421</v>
      </c>
    </row>
    <row r="140" spans="1:13" x14ac:dyDescent="0.3">
      <c r="A140" s="13" t="s">
        <v>116</v>
      </c>
      <c r="B140" s="13" t="s">
        <v>361</v>
      </c>
      <c r="C140" s="13" t="s">
        <v>222</v>
      </c>
      <c r="D140" s="13" t="s">
        <v>897</v>
      </c>
      <c r="E140" s="13" t="s">
        <v>898</v>
      </c>
      <c r="F140" s="13" t="s">
        <v>295</v>
      </c>
      <c r="G140" s="13" t="s">
        <v>743</v>
      </c>
      <c r="H140" s="13" t="s">
        <v>744</v>
      </c>
      <c r="I140" s="14">
        <v>3</v>
      </c>
      <c r="J140" s="13" t="s">
        <v>115</v>
      </c>
      <c r="K140" s="13" t="s">
        <v>647</v>
      </c>
      <c r="L140" s="13" t="s">
        <v>615</v>
      </c>
      <c r="M140" s="13" t="s">
        <v>745</v>
      </c>
    </row>
    <row r="141" spans="1:13" x14ac:dyDescent="0.3">
      <c r="A141" s="13" t="s">
        <v>116</v>
      </c>
      <c r="B141" s="13" t="s">
        <v>361</v>
      </c>
      <c r="C141" s="13" t="s">
        <v>222</v>
      </c>
      <c r="D141" s="13" t="s">
        <v>897</v>
      </c>
      <c r="E141" s="13" t="s">
        <v>899</v>
      </c>
      <c r="F141" s="13" t="s">
        <v>225</v>
      </c>
      <c r="G141" s="13" t="s">
        <v>755</v>
      </c>
      <c r="H141" s="13" t="s">
        <v>756</v>
      </c>
      <c r="I141" s="14">
        <v>1</v>
      </c>
      <c r="J141" s="13" t="s">
        <v>115</v>
      </c>
      <c r="K141" s="13" t="s">
        <v>589</v>
      </c>
      <c r="L141" s="13" t="s">
        <v>615</v>
      </c>
      <c r="M141" s="13" t="s">
        <v>745</v>
      </c>
    </row>
    <row r="142" spans="1:13" x14ac:dyDescent="0.3">
      <c r="A142" s="13" t="s">
        <v>116</v>
      </c>
      <c r="B142" s="13" t="s">
        <v>361</v>
      </c>
      <c r="C142" s="13" t="s">
        <v>222</v>
      </c>
      <c r="D142" s="13" t="s">
        <v>897</v>
      </c>
      <c r="E142" s="13" t="s">
        <v>900</v>
      </c>
      <c r="F142" s="13" t="s">
        <v>295</v>
      </c>
      <c r="G142" s="13" t="s">
        <v>743</v>
      </c>
      <c r="H142" s="13" t="s">
        <v>744</v>
      </c>
      <c r="I142" s="14">
        <v>3</v>
      </c>
      <c r="J142" s="13" t="s">
        <v>115</v>
      </c>
      <c r="K142" s="13" t="s">
        <v>543</v>
      </c>
      <c r="L142" s="13" t="s">
        <v>615</v>
      </c>
      <c r="M142" s="13" t="s">
        <v>745</v>
      </c>
    </row>
    <row r="143" spans="1:13" x14ac:dyDescent="0.3">
      <c r="A143" s="13" t="s">
        <v>116</v>
      </c>
      <c r="B143" s="13" t="s">
        <v>361</v>
      </c>
      <c r="C143" s="13" t="s">
        <v>222</v>
      </c>
      <c r="D143" s="13" t="s">
        <v>897</v>
      </c>
      <c r="E143" s="13" t="s">
        <v>901</v>
      </c>
      <c r="F143" s="13" t="s">
        <v>225</v>
      </c>
      <c r="G143" s="13" t="s">
        <v>752</v>
      </c>
      <c r="H143" s="13" t="s">
        <v>753</v>
      </c>
      <c r="I143" s="14">
        <v>1</v>
      </c>
      <c r="J143" s="13" t="s">
        <v>115</v>
      </c>
      <c r="K143" s="13" t="s">
        <v>257</v>
      </c>
      <c r="L143" s="13" t="s">
        <v>615</v>
      </c>
      <c r="M143" s="13" t="s">
        <v>754</v>
      </c>
    </row>
    <row r="144" spans="1:13" x14ac:dyDescent="0.3">
      <c r="A144" s="13" t="s">
        <v>116</v>
      </c>
      <c r="B144" s="13" t="s">
        <v>361</v>
      </c>
      <c r="C144" s="13" t="s">
        <v>222</v>
      </c>
      <c r="D144" s="13" t="s">
        <v>897</v>
      </c>
      <c r="E144" s="13" t="s">
        <v>902</v>
      </c>
      <c r="F144" s="13" t="s">
        <v>225</v>
      </c>
      <c r="G144" s="13" t="s">
        <v>755</v>
      </c>
      <c r="H144" s="13" t="s">
        <v>756</v>
      </c>
      <c r="I144" s="14">
        <v>1</v>
      </c>
      <c r="J144" s="13" t="s">
        <v>115</v>
      </c>
      <c r="K144" s="13" t="s">
        <v>413</v>
      </c>
      <c r="L144" s="13" t="s">
        <v>615</v>
      </c>
      <c r="M144" s="13" t="s">
        <v>745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6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30" t="s">
        <v>903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214</v>
      </c>
      <c r="B2" s="15" t="s">
        <v>904</v>
      </c>
      <c r="C2" s="15" t="s">
        <v>905</v>
      </c>
      <c r="D2" s="15" t="s">
        <v>906</v>
      </c>
      <c r="E2" s="15" t="s">
        <v>220</v>
      </c>
      <c r="F2" s="15" t="s">
        <v>907</v>
      </c>
      <c r="G2" s="16" t="s">
        <v>908</v>
      </c>
      <c r="H2" s="16" t="s">
        <v>216</v>
      </c>
      <c r="I2" s="16" t="s">
        <v>909</v>
      </c>
      <c r="J2" s="16" t="s">
        <v>910</v>
      </c>
      <c r="K2" s="16" t="s">
        <v>911</v>
      </c>
      <c r="L2" s="16" t="s">
        <v>912</v>
      </c>
      <c r="M2" s="2" t="s">
        <v>2299</v>
      </c>
      <c r="N2" s="2" t="s">
        <v>2300</v>
      </c>
    </row>
    <row r="3" spans="1:14" x14ac:dyDescent="0.3">
      <c r="A3" s="17" t="s">
        <v>913</v>
      </c>
      <c r="B3" s="17" t="s">
        <v>914</v>
      </c>
      <c r="C3" s="17" t="s">
        <v>915</v>
      </c>
      <c r="D3" s="17" t="s">
        <v>916</v>
      </c>
      <c r="E3" s="17" t="s">
        <v>917</v>
      </c>
      <c r="F3" s="17" t="s">
        <v>918</v>
      </c>
      <c r="G3" s="18">
        <v>25</v>
      </c>
      <c r="H3" s="18">
        <v>273</v>
      </c>
      <c r="I3" s="19">
        <v>0.32</v>
      </c>
      <c r="J3" s="20">
        <v>0.68</v>
      </c>
      <c r="K3" s="21">
        <v>0</v>
      </c>
      <c r="L3" s="22">
        <v>0</v>
      </c>
      <c r="M3" s="29" t="s">
        <v>2301</v>
      </c>
      <c r="N3" s="29"/>
    </row>
    <row r="4" spans="1:14" x14ac:dyDescent="0.3">
      <c r="A4" s="17" t="s">
        <v>919</v>
      </c>
      <c r="B4" s="17" t="s">
        <v>920</v>
      </c>
      <c r="C4" s="17" t="s">
        <v>921</v>
      </c>
      <c r="D4" s="17" t="s">
        <v>922</v>
      </c>
      <c r="E4" s="17" t="s">
        <v>923</v>
      </c>
      <c r="F4" s="17" t="s">
        <v>924</v>
      </c>
      <c r="G4" s="18">
        <v>16</v>
      </c>
      <c r="H4" s="18">
        <v>40</v>
      </c>
      <c r="I4" s="19">
        <v>0.25</v>
      </c>
      <c r="J4" s="20">
        <v>0.75</v>
      </c>
      <c r="K4" s="21">
        <v>0</v>
      </c>
      <c r="L4" s="22">
        <v>0</v>
      </c>
      <c r="M4" s="29" t="s">
        <v>2301</v>
      </c>
      <c r="N4" s="29"/>
    </row>
    <row r="5" spans="1:14" x14ac:dyDescent="0.3">
      <c r="A5" s="17" t="s">
        <v>925</v>
      </c>
      <c r="B5" s="17" t="s">
        <v>926</v>
      </c>
      <c r="C5" s="17" t="s">
        <v>927</v>
      </c>
      <c r="D5" s="17" t="s">
        <v>928</v>
      </c>
      <c r="E5" s="17" t="s">
        <v>923</v>
      </c>
      <c r="F5" s="17" t="s">
        <v>929</v>
      </c>
      <c r="G5" s="18">
        <v>15</v>
      </c>
      <c r="H5" s="18">
        <v>15</v>
      </c>
      <c r="I5" s="19">
        <v>6.6666666666666666E-2</v>
      </c>
      <c r="J5" s="20">
        <v>0.93333333333333324</v>
      </c>
      <c r="K5" s="21">
        <v>0</v>
      </c>
      <c r="L5" s="22">
        <v>0</v>
      </c>
      <c r="M5" s="29" t="s">
        <v>2301</v>
      </c>
      <c r="N5" s="29"/>
    </row>
    <row r="6" spans="1:14" x14ac:dyDescent="0.3">
      <c r="A6" s="17" t="s">
        <v>722</v>
      </c>
      <c r="B6" s="17" t="s">
        <v>930</v>
      </c>
      <c r="C6" s="17" t="s">
        <v>931</v>
      </c>
      <c r="D6" s="17" t="s">
        <v>932</v>
      </c>
      <c r="E6" s="17" t="s">
        <v>724</v>
      </c>
      <c r="F6" s="17" t="s">
        <v>933</v>
      </c>
      <c r="G6" s="18">
        <v>9</v>
      </c>
      <c r="H6" s="18">
        <v>26</v>
      </c>
      <c r="I6" s="19">
        <v>0</v>
      </c>
      <c r="J6" s="20">
        <v>0</v>
      </c>
      <c r="K6" s="21">
        <v>0</v>
      </c>
      <c r="L6" s="22">
        <v>1</v>
      </c>
      <c r="M6" s="29" t="s">
        <v>2302</v>
      </c>
      <c r="N6" s="29"/>
    </row>
    <row r="7" spans="1:14" x14ac:dyDescent="0.3">
      <c r="A7" s="17" t="s">
        <v>432</v>
      </c>
      <c r="B7" s="17" t="s">
        <v>934</v>
      </c>
      <c r="C7" s="17" t="s">
        <v>935</v>
      </c>
      <c r="D7" s="17" t="s">
        <v>936</v>
      </c>
      <c r="E7" s="17" t="s">
        <v>434</v>
      </c>
      <c r="F7" s="17" t="s">
        <v>937</v>
      </c>
      <c r="G7" s="18">
        <v>9</v>
      </c>
      <c r="H7" s="18">
        <v>12</v>
      </c>
      <c r="I7" s="19">
        <v>0.1111111111111111</v>
      </c>
      <c r="J7" s="20">
        <v>0</v>
      </c>
      <c r="K7" s="21">
        <v>0.55555555555555558</v>
      </c>
      <c r="L7" s="22">
        <v>0.33333333333333337</v>
      </c>
      <c r="M7" s="29" t="s">
        <v>2303</v>
      </c>
      <c r="N7" s="29"/>
    </row>
    <row r="8" spans="1:14" x14ac:dyDescent="0.3">
      <c r="A8" s="17" t="s">
        <v>618</v>
      </c>
      <c r="B8" s="17" t="s">
        <v>938</v>
      </c>
      <c r="C8" s="17" t="s">
        <v>939</v>
      </c>
      <c r="D8" s="17" t="s">
        <v>936</v>
      </c>
      <c r="E8" s="17" t="s">
        <v>616</v>
      </c>
      <c r="F8" s="17" t="s">
        <v>940</v>
      </c>
      <c r="G8" s="18">
        <v>8</v>
      </c>
      <c r="H8" s="18">
        <v>24</v>
      </c>
      <c r="I8" s="19">
        <v>0</v>
      </c>
      <c r="J8" s="20">
        <v>0</v>
      </c>
      <c r="K8" s="21">
        <v>0</v>
      </c>
      <c r="L8" s="22">
        <v>1</v>
      </c>
      <c r="M8" s="29" t="s">
        <v>2304</v>
      </c>
      <c r="N8" s="29"/>
    </row>
    <row r="9" spans="1:14" x14ac:dyDescent="0.3">
      <c r="A9" s="17" t="s">
        <v>941</v>
      </c>
      <c r="B9" s="17" t="s">
        <v>942</v>
      </c>
      <c r="C9" s="17" t="s">
        <v>943</v>
      </c>
      <c r="D9" s="17" t="s">
        <v>928</v>
      </c>
      <c r="E9" s="17" t="s">
        <v>291</v>
      </c>
      <c r="F9" s="17" t="s">
        <v>944</v>
      </c>
      <c r="G9" s="18">
        <v>7</v>
      </c>
      <c r="H9" s="18">
        <v>37</v>
      </c>
      <c r="I9" s="19">
        <v>0.57142857142857151</v>
      </c>
      <c r="J9" s="20">
        <v>0.42857142857142855</v>
      </c>
      <c r="K9" s="21">
        <v>0</v>
      </c>
      <c r="L9" s="22">
        <v>0</v>
      </c>
      <c r="M9" s="29" t="s">
        <v>2301</v>
      </c>
      <c r="N9" s="29"/>
    </row>
    <row r="10" spans="1:14" x14ac:dyDescent="0.3">
      <c r="A10" s="17" t="s">
        <v>288</v>
      </c>
      <c r="B10" s="17" t="s">
        <v>945</v>
      </c>
      <c r="C10" s="17" t="s">
        <v>946</v>
      </c>
      <c r="D10" s="17" t="s">
        <v>947</v>
      </c>
      <c r="E10" s="17" t="s">
        <v>291</v>
      </c>
      <c r="F10" s="17" t="s">
        <v>948</v>
      </c>
      <c r="G10" s="18">
        <v>6</v>
      </c>
      <c r="H10" s="18">
        <v>8</v>
      </c>
      <c r="I10" s="19">
        <v>0</v>
      </c>
      <c r="J10" s="20">
        <v>0</v>
      </c>
      <c r="K10" s="21">
        <v>1</v>
      </c>
      <c r="L10" s="22">
        <v>0</v>
      </c>
      <c r="M10" s="29" t="s">
        <v>2302</v>
      </c>
      <c r="N10" s="29"/>
    </row>
    <row r="11" spans="1:14" x14ac:dyDescent="0.3">
      <c r="A11" s="17" t="s">
        <v>326</v>
      </c>
      <c r="B11" s="17" t="s">
        <v>949</v>
      </c>
      <c r="C11" s="17" t="s">
        <v>950</v>
      </c>
      <c r="D11" s="17" t="s">
        <v>951</v>
      </c>
      <c r="E11" s="17" t="s">
        <v>328</v>
      </c>
      <c r="F11" s="17" t="s">
        <v>952</v>
      </c>
      <c r="G11" s="18">
        <v>6</v>
      </c>
      <c r="H11" s="18">
        <v>9</v>
      </c>
      <c r="I11" s="19">
        <v>0</v>
      </c>
      <c r="J11" s="20">
        <v>0</v>
      </c>
      <c r="K11" s="21">
        <v>1</v>
      </c>
      <c r="L11" s="22">
        <v>0</v>
      </c>
      <c r="M11" s="29" t="s">
        <v>2305</v>
      </c>
      <c r="N11" s="29">
        <v>4</v>
      </c>
    </row>
    <row r="12" spans="1:14" x14ac:dyDescent="0.3">
      <c r="A12" s="17" t="s">
        <v>953</v>
      </c>
      <c r="B12" s="17" t="s">
        <v>954</v>
      </c>
      <c r="C12" s="17" t="s">
        <v>955</v>
      </c>
      <c r="D12" s="17" t="s">
        <v>956</v>
      </c>
      <c r="E12" s="17" t="s">
        <v>957</v>
      </c>
      <c r="F12" s="17" t="s">
        <v>958</v>
      </c>
      <c r="G12" s="18">
        <v>6</v>
      </c>
      <c r="H12" s="18">
        <v>11</v>
      </c>
      <c r="I12" s="19">
        <v>0</v>
      </c>
      <c r="J12" s="20">
        <v>1</v>
      </c>
      <c r="K12" s="21">
        <v>0</v>
      </c>
      <c r="L12" s="22">
        <v>0</v>
      </c>
      <c r="M12" s="29" t="s">
        <v>2306</v>
      </c>
      <c r="N12" s="29"/>
    </row>
    <row r="13" spans="1:14" x14ac:dyDescent="0.3">
      <c r="A13" s="17" t="s">
        <v>743</v>
      </c>
      <c r="B13" s="17" t="s">
        <v>959</v>
      </c>
      <c r="C13" s="17" t="s">
        <v>960</v>
      </c>
      <c r="D13" s="17" t="s">
        <v>936</v>
      </c>
      <c r="E13" s="17" t="s">
        <v>745</v>
      </c>
      <c r="F13" s="17" t="s">
        <v>961</v>
      </c>
      <c r="G13" s="18">
        <v>6</v>
      </c>
      <c r="H13" s="18">
        <v>18</v>
      </c>
      <c r="I13" s="19">
        <v>0</v>
      </c>
      <c r="J13" s="20">
        <v>0</v>
      </c>
      <c r="K13" s="21">
        <v>0</v>
      </c>
      <c r="L13" s="22">
        <v>1</v>
      </c>
      <c r="M13" s="29" t="s">
        <v>2304</v>
      </c>
      <c r="N13" s="29"/>
    </row>
    <row r="14" spans="1:14" x14ac:dyDescent="0.3">
      <c r="A14" s="17" t="s">
        <v>962</v>
      </c>
      <c r="B14" s="17" t="s">
        <v>963</v>
      </c>
      <c r="C14" s="17" t="s">
        <v>935</v>
      </c>
      <c r="D14" s="17" t="s">
        <v>922</v>
      </c>
      <c r="E14" s="17" t="s">
        <v>964</v>
      </c>
      <c r="F14" s="17" t="s">
        <v>965</v>
      </c>
      <c r="G14" s="18">
        <v>6</v>
      </c>
      <c r="H14" s="18">
        <v>87</v>
      </c>
      <c r="I14" s="19">
        <v>0.33333333333333337</v>
      </c>
      <c r="J14" s="20">
        <v>0.66666666666666674</v>
      </c>
      <c r="K14" s="21">
        <v>0</v>
      </c>
      <c r="L14" s="22">
        <v>0</v>
      </c>
      <c r="M14" s="29" t="s">
        <v>2301</v>
      </c>
      <c r="N14" s="29"/>
    </row>
    <row r="15" spans="1:14" x14ac:dyDescent="0.3">
      <c r="A15" s="17" t="s">
        <v>966</v>
      </c>
      <c r="B15" s="17" t="s">
        <v>967</v>
      </c>
      <c r="C15" s="17" t="s">
        <v>968</v>
      </c>
      <c r="D15" s="17" t="s">
        <v>969</v>
      </c>
      <c r="E15" s="17" t="s">
        <v>917</v>
      </c>
      <c r="F15" s="17" t="s">
        <v>970</v>
      </c>
      <c r="G15" s="18">
        <v>6</v>
      </c>
      <c r="H15" s="18">
        <v>78</v>
      </c>
      <c r="I15" s="19">
        <v>0.33333333333333337</v>
      </c>
      <c r="J15" s="20">
        <v>0.66666666666666674</v>
      </c>
      <c r="K15" s="21">
        <v>0</v>
      </c>
      <c r="L15" s="22">
        <v>0</v>
      </c>
      <c r="M15" s="29" t="s">
        <v>2301</v>
      </c>
      <c r="N15" s="29"/>
    </row>
    <row r="16" spans="1:14" x14ac:dyDescent="0.3">
      <c r="A16" s="17" t="s">
        <v>971</v>
      </c>
      <c r="B16" s="17" t="s">
        <v>972</v>
      </c>
      <c r="C16" s="17" t="s">
        <v>973</v>
      </c>
      <c r="D16" s="17" t="s">
        <v>947</v>
      </c>
      <c r="E16" s="17" t="s">
        <v>291</v>
      </c>
      <c r="F16" s="17" t="s">
        <v>974</v>
      </c>
      <c r="G16" s="18">
        <v>6</v>
      </c>
      <c r="H16" s="18">
        <v>8</v>
      </c>
      <c r="I16" s="19">
        <v>0.16666666666666669</v>
      </c>
      <c r="J16" s="20">
        <v>0.83333333333333326</v>
      </c>
      <c r="K16" s="21">
        <v>0</v>
      </c>
      <c r="L16" s="22">
        <v>0</v>
      </c>
      <c r="M16" s="29" t="s">
        <v>2301</v>
      </c>
      <c r="N16" s="29"/>
    </row>
    <row r="17" spans="1:14" x14ac:dyDescent="0.3">
      <c r="A17" s="17" t="s">
        <v>975</v>
      </c>
      <c r="B17" s="17" t="s">
        <v>976</v>
      </c>
      <c r="C17" s="17" t="s">
        <v>977</v>
      </c>
      <c r="D17" s="17" t="s">
        <v>928</v>
      </c>
      <c r="E17" s="17" t="s">
        <v>923</v>
      </c>
      <c r="F17" s="17" t="s">
        <v>978</v>
      </c>
      <c r="G17" s="18">
        <v>5</v>
      </c>
      <c r="H17" s="18">
        <v>5</v>
      </c>
      <c r="I17" s="19">
        <v>0.8</v>
      </c>
      <c r="J17" s="20">
        <v>0.2</v>
      </c>
      <c r="K17" s="21">
        <v>0</v>
      </c>
      <c r="L17" s="22">
        <v>0</v>
      </c>
      <c r="M17" s="29" t="s">
        <v>2301</v>
      </c>
      <c r="N17" s="29"/>
    </row>
    <row r="18" spans="1:14" x14ac:dyDescent="0.3">
      <c r="A18" s="17" t="s">
        <v>979</v>
      </c>
      <c r="B18" s="17" t="s">
        <v>980</v>
      </c>
      <c r="C18" s="17" t="s">
        <v>981</v>
      </c>
      <c r="D18" s="17" t="s">
        <v>928</v>
      </c>
      <c r="E18" s="17" t="s">
        <v>923</v>
      </c>
      <c r="F18" s="17" t="s">
        <v>982</v>
      </c>
      <c r="G18" s="18">
        <v>5</v>
      </c>
      <c r="H18" s="18">
        <v>5</v>
      </c>
      <c r="I18" s="19">
        <v>1</v>
      </c>
      <c r="J18" s="20">
        <v>0</v>
      </c>
      <c r="K18" s="21">
        <v>0</v>
      </c>
      <c r="L18" s="22">
        <v>0</v>
      </c>
      <c r="M18" s="29" t="s">
        <v>2301</v>
      </c>
      <c r="N18" s="29"/>
    </row>
    <row r="19" spans="1:14" x14ac:dyDescent="0.3">
      <c r="A19" s="17" t="s">
        <v>983</v>
      </c>
      <c r="B19" s="17" t="s">
        <v>984</v>
      </c>
      <c r="C19" s="17" t="s">
        <v>985</v>
      </c>
      <c r="D19" s="17" t="s">
        <v>936</v>
      </c>
      <c r="E19" s="17" t="s">
        <v>291</v>
      </c>
      <c r="F19" s="17" t="s">
        <v>986</v>
      </c>
      <c r="G19" s="18">
        <v>5</v>
      </c>
      <c r="H19" s="18">
        <v>10</v>
      </c>
      <c r="I19" s="19">
        <v>0.2</v>
      </c>
      <c r="J19" s="20">
        <v>0.8</v>
      </c>
      <c r="K19" s="21">
        <v>0</v>
      </c>
      <c r="L19" s="22">
        <v>0</v>
      </c>
      <c r="M19" s="29" t="s">
        <v>2301</v>
      </c>
      <c r="N19" s="29"/>
    </row>
    <row r="20" spans="1:14" x14ac:dyDescent="0.3">
      <c r="A20" s="17" t="s">
        <v>987</v>
      </c>
      <c r="B20" s="17" t="s">
        <v>988</v>
      </c>
      <c r="C20" s="17" t="s">
        <v>989</v>
      </c>
      <c r="D20" s="17" t="s">
        <v>936</v>
      </c>
      <c r="E20" s="17" t="s">
        <v>990</v>
      </c>
      <c r="F20" s="17" t="s">
        <v>991</v>
      </c>
      <c r="G20" s="18">
        <v>5</v>
      </c>
      <c r="H20" s="18">
        <v>13</v>
      </c>
      <c r="I20" s="19">
        <v>0.8</v>
      </c>
      <c r="J20" s="20">
        <v>0.2</v>
      </c>
      <c r="K20" s="21">
        <v>0</v>
      </c>
      <c r="L20" s="22">
        <v>0</v>
      </c>
      <c r="M20" s="29" t="s">
        <v>2301</v>
      </c>
      <c r="N20" s="29"/>
    </row>
    <row r="21" spans="1:14" x14ac:dyDescent="0.3">
      <c r="A21" s="17" t="s">
        <v>992</v>
      </c>
      <c r="B21" s="17" t="s">
        <v>993</v>
      </c>
      <c r="C21" s="17" t="s">
        <v>994</v>
      </c>
      <c r="D21" s="17" t="s">
        <v>936</v>
      </c>
      <c r="E21" s="17" t="s">
        <v>434</v>
      </c>
      <c r="F21" s="17" t="s">
        <v>995</v>
      </c>
      <c r="G21" s="18">
        <v>5</v>
      </c>
      <c r="H21" s="18">
        <v>6</v>
      </c>
      <c r="I21" s="19">
        <v>0</v>
      </c>
      <c r="J21" s="20">
        <v>1</v>
      </c>
      <c r="K21" s="21">
        <v>0</v>
      </c>
      <c r="L21" s="22">
        <v>0</v>
      </c>
      <c r="M21" s="29" t="s">
        <v>2301</v>
      </c>
      <c r="N21" s="29"/>
    </row>
    <row r="22" spans="1:14" x14ac:dyDescent="0.3">
      <c r="A22" s="17" t="s">
        <v>672</v>
      </c>
      <c r="B22" s="17" t="s">
        <v>996</v>
      </c>
      <c r="C22" s="17" t="s">
        <v>935</v>
      </c>
      <c r="D22" s="17" t="s">
        <v>997</v>
      </c>
      <c r="E22" s="17" t="s">
        <v>674</v>
      </c>
      <c r="F22" s="17" t="s">
        <v>998</v>
      </c>
      <c r="G22" s="18">
        <v>5</v>
      </c>
      <c r="H22" s="18">
        <v>17</v>
      </c>
      <c r="I22" s="19">
        <v>0</v>
      </c>
      <c r="J22" s="20">
        <v>0</v>
      </c>
      <c r="K22" s="21">
        <v>0</v>
      </c>
      <c r="L22" s="22">
        <v>1</v>
      </c>
      <c r="M22" s="29" t="s">
        <v>2304</v>
      </c>
      <c r="N22" s="29"/>
    </row>
    <row r="23" spans="1:14" x14ac:dyDescent="0.3">
      <c r="A23" s="17" t="s">
        <v>999</v>
      </c>
      <c r="B23" s="17" t="s">
        <v>1000</v>
      </c>
      <c r="C23" s="17" t="s">
        <v>935</v>
      </c>
      <c r="D23" s="17" t="s">
        <v>1001</v>
      </c>
      <c r="E23" s="17" t="s">
        <v>754</v>
      </c>
      <c r="F23" s="17" t="s">
        <v>1002</v>
      </c>
      <c r="G23" s="18">
        <v>4</v>
      </c>
      <c r="H23" s="18">
        <v>29</v>
      </c>
      <c r="I23" s="19">
        <v>0</v>
      </c>
      <c r="J23" s="20">
        <v>1</v>
      </c>
      <c r="K23" s="21">
        <v>0</v>
      </c>
      <c r="L23" s="22">
        <v>0</v>
      </c>
      <c r="M23" s="29" t="s">
        <v>2307</v>
      </c>
      <c r="N23" s="29"/>
    </row>
    <row r="24" spans="1:14" x14ac:dyDescent="0.3">
      <c r="A24" s="17" t="s">
        <v>1003</v>
      </c>
      <c r="B24" s="17" t="s">
        <v>1004</v>
      </c>
      <c r="C24" s="17" t="s">
        <v>1005</v>
      </c>
      <c r="D24" s="17" t="s">
        <v>928</v>
      </c>
      <c r="E24" s="17" t="s">
        <v>319</v>
      </c>
      <c r="F24" s="17" t="s">
        <v>1006</v>
      </c>
      <c r="G24" s="18">
        <v>4</v>
      </c>
      <c r="H24" s="18">
        <v>28</v>
      </c>
      <c r="I24" s="19">
        <v>0</v>
      </c>
      <c r="J24" s="20">
        <v>1</v>
      </c>
      <c r="K24" s="21">
        <v>0</v>
      </c>
      <c r="L24" s="22">
        <v>0</v>
      </c>
      <c r="M24" s="29" t="s">
        <v>2306</v>
      </c>
      <c r="N24" s="29"/>
    </row>
    <row r="25" spans="1:14" x14ac:dyDescent="0.3">
      <c r="A25" s="17" t="s">
        <v>321</v>
      </c>
      <c r="B25" s="17" t="s">
        <v>1007</v>
      </c>
      <c r="C25" s="17" t="s">
        <v>1008</v>
      </c>
      <c r="D25" s="17" t="s">
        <v>1009</v>
      </c>
      <c r="E25" s="17" t="s">
        <v>324</v>
      </c>
      <c r="F25" s="17" t="s">
        <v>1010</v>
      </c>
      <c r="G25" s="18">
        <v>4</v>
      </c>
      <c r="H25" s="18">
        <v>5</v>
      </c>
      <c r="I25" s="19">
        <v>0</v>
      </c>
      <c r="J25" s="20">
        <v>0</v>
      </c>
      <c r="K25" s="21">
        <v>1</v>
      </c>
      <c r="L25" s="22">
        <v>0</v>
      </c>
      <c r="M25" s="29" t="s">
        <v>2302</v>
      </c>
      <c r="N25" s="29"/>
    </row>
    <row r="26" spans="1:14" x14ac:dyDescent="0.3">
      <c r="A26" s="17" t="s">
        <v>1011</v>
      </c>
      <c r="B26" s="17" t="s">
        <v>1012</v>
      </c>
      <c r="C26" s="17" t="s">
        <v>1013</v>
      </c>
      <c r="D26" s="17" t="s">
        <v>1014</v>
      </c>
      <c r="E26" s="17" t="s">
        <v>291</v>
      </c>
      <c r="F26" s="17" t="s">
        <v>1015</v>
      </c>
      <c r="G26" s="18">
        <v>4</v>
      </c>
      <c r="H26" s="18">
        <v>4</v>
      </c>
      <c r="I26" s="19">
        <v>0</v>
      </c>
      <c r="J26" s="20">
        <v>1</v>
      </c>
      <c r="K26" s="21">
        <v>0</v>
      </c>
      <c r="L26" s="22">
        <v>0</v>
      </c>
      <c r="M26" s="29" t="s">
        <v>2301</v>
      </c>
      <c r="N26" s="29"/>
    </row>
    <row r="27" spans="1:14" x14ac:dyDescent="0.3">
      <c r="A27" s="17" t="s">
        <v>758</v>
      </c>
      <c r="B27" s="17" t="s">
        <v>1016</v>
      </c>
      <c r="C27" s="17" t="s">
        <v>1017</v>
      </c>
      <c r="D27" s="17" t="s">
        <v>922</v>
      </c>
      <c r="E27" s="17" t="s">
        <v>271</v>
      </c>
      <c r="F27" s="17" t="s">
        <v>1018</v>
      </c>
      <c r="G27" s="18">
        <v>4</v>
      </c>
      <c r="H27" s="18">
        <v>4</v>
      </c>
      <c r="I27" s="19">
        <v>0</v>
      </c>
      <c r="J27" s="20">
        <v>0</v>
      </c>
      <c r="K27" s="21">
        <v>0</v>
      </c>
      <c r="L27" s="22">
        <v>1</v>
      </c>
      <c r="M27" s="29" t="s">
        <v>2302</v>
      </c>
      <c r="N27" s="29"/>
    </row>
    <row r="28" spans="1:14" x14ac:dyDescent="0.3">
      <c r="A28" s="17" t="s">
        <v>1019</v>
      </c>
      <c r="B28" s="17" t="s">
        <v>1020</v>
      </c>
      <c r="C28" s="17" t="s">
        <v>935</v>
      </c>
      <c r="D28" s="17" t="s">
        <v>1021</v>
      </c>
      <c r="E28" s="17" t="s">
        <v>291</v>
      </c>
      <c r="F28" s="17" t="s">
        <v>1022</v>
      </c>
      <c r="G28" s="18">
        <v>4</v>
      </c>
      <c r="H28" s="18">
        <v>5</v>
      </c>
      <c r="I28" s="19">
        <v>0.5</v>
      </c>
      <c r="J28" s="20">
        <v>0.5</v>
      </c>
      <c r="K28" s="21">
        <v>0</v>
      </c>
      <c r="L28" s="22">
        <v>0</v>
      </c>
      <c r="M28" s="29" t="s">
        <v>2301</v>
      </c>
      <c r="N28" s="29"/>
    </row>
    <row r="29" spans="1:14" x14ac:dyDescent="0.3">
      <c r="A29" s="17" t="s">
        <v>1023</v>
      </c>
      <c r="B29" s="17" t="s">
        <v>1024</v>
      </c>
      <c r="C29" s="17" t="s">
        <v>1025</v>
      </c>
      <c r="D29" s="17" t="s">
        <v>1026</v>
      </c>
      <c r="E29" s="17" t="s">
        <v>291</v>
      </c>
      <c r="F29" s="17" t="s">
        <v>1027</v>
      </c>
      <c r="G29" s="18">
        <v>4</v>
      </c>
      <c r="H29" s="18">
        <v>20</v>
      </c>
      <c r="I29" s="19">
        <v>0.5</v>
      </c>
      <c r="J29" s="20">
        <v>0.5</v>
      </c>
      <c r="K29" s="21">
        <v>0</v>
      </c>
      <c r="L29" s="22">
        <v>0</v>
      </c>
      <c r="M29" s="29" t="s">
        <v>2308</v>
      </c>
      <c r="N29" s="29"/>
    </row>
    <row r="30" spans="1:14" x14ac:dyDescent="0.3">
      <c r="A30" s="17" t="s">
        <v>631</v>
      </c>
      <c r="B30" s="17" t="s">
        <v>1028</v>
      </c>
      <c r="C30" s="17" t="s">
        <v>1029</v>
      </c>
      <c r="D30" s="17" t="s">
        <v>936</v>
      </c>
      <c r="E30" s="17" t="s">
        <v>633</v>
      </c>
      <c r="F30" s="17" t="s">
        <v>1030</v>
      </c>
      <c r="G30" s="18">
        <v>4</v>
      </c>
      <c r="H30" s="18">
        <v>11</v>
      </c>
      <c r="I30" s="19">
        <v>0</v>
      </c>
      <c r="J30" s="20">
        <v>0</v>
      </c>
      <c r="K30" s="21">
        <v>0</v>
      </c>
      <c r="L30" s="22">
        <v>1</v>
      </c>
      <c r="M30" s="29" t="s">
        <v>2302</v>
      </c>
      <c r="N30" s="29"/>
    </row>
    <row r="31" spans="1:14" x14ac:dyDescent="0.3">
      <c r="A31" s="17" t="s">
        <v>1031</v>
      </c>
      <c r="B31" s="17" t="s">
        <v>1032</v>
      </c>
      <c r="C31" s="17" t="s">
        <v>1033</v>
      </c>
      <c r="D31" s="17" t="s">
        <v>1034</v>
      </c>
      <c r="E31" s="17" t="s">
        <v>964</v>
      </c>
      <c r="F31" s="17" t="s">
        <v>1035</v>
      </c>
      <c r="G31" s="18">
        <v>4</v>
      </c>
      <c r="H31" s="18">
        <v>7</v>
      </c>
      <c r="I31" s="19">
        <v>0</v>
      </c>
      <c r="J31" s="20">
        <v>1</v>
      </c>
      <c r="K31" s="21">
        <v>0</v>
      </c>
      <c r="L31" s="22">
        <v>0</v>
      </c>
      <c r="M31" s="29" t="s">
        <v>2308</v>
      </c>
      <c r="N31" s="29"/>
    </row>
    <row r="32" spans="1:14" x14ac:dyDescent="0.3">
      <c r="A32" s="17" t="s">
        <v>1036</v>
      </c>
      <c r="B32" s="17" t="s">
        <v>1037</v>
      </c>
      <c r="C32" s="17" t="s">
        <v>935</v>
      </c>
      <c r="D32" s="17" t="s">
        <v>951</v>
      </c>
      <c r="E32" s="17" t="s">
        <v>328</v>
      </c>
      <c r="F32" s="17" t="s">
        <v>1038</v>
      </c>
      <c r="G32" s="18">
        <v>4</v>
      </c>
      <c r="H32" s="18">
        <v>5</v>
      </c>
      <c r="I32" s="19">
        <v>1</v>
      </c>
      <c r="J32" s="20">
        <v>0</v>
      </c>
      <c r="K32" s="21">
        <v>0</v>
      </c>
      <c r="L32" s="22">
        <v>0</v>
      </c>
      <c r="M32" s="29" t="s">
        <v>2308</v>
      </c>
      <c r="N32" s="29"/>
    </row>
    <row r="33" spans="1:14" x14ac:dyDescent="0.3">
      <c r="A33" s="17" t="s">
        <v>1039</v>
      </c>
      <c r="B33" s="17" t="s">
        <v>1040</v>
      </c>
      <c r="C33" s="17" t="s">
        <v>935</v>
      </c>
      <c r="D33" s="17" t="s">
        <v>1041</v>
      </c>
      <c r="E33" s="17" t="s">
        <v>381</v>
      </c>
      <c r="F33" s="17" t="s">
        <v>1042</v>
      </c>
      <c r="G33" s="18">
        <v>4</v>
      </c>
      <c r="H33" s="18">
        <v>4</v>
      </c>
      <c r="I33" s="19">
        <v>1</v>
      </c>
      <c r="J33" s="20">
        <v>0</v>
      </c>
      <c r="K33" s="21">
        <v>0</v>
      </c>
      <c r="L33" s="22">
        <v>0</v>
      </c>
      <c r="M33" s="29" t="s">
        <v>2308</v>
      </c>
      <c r="N33" s="29"/>
    </row>
    <row r="34" spans="1:14" x14ac:dyDescent="0.3">
      <c r="A34" s="17" t="s">
        <v>1043</v>
      </c>
      <c r="B34" s="17" t="s">
        <v>1044</v>
      </c>
      <c r="C34" s="17" t="s">
        <v>1045</v>
      </c>
      <c r="D34" s="17" t="s">
        <v>1046</v>
      </c>
      <c r="E34" s="17" t="s">
        <v>281</v>
      </c>
      <c r="F34" s="17" t="s">
        <v>1047</v>
      </c>
      <c r="G34" s="18">
        <v>4</v>
      </c>
      <c r="H34" s="18">
        <v>8</v>
      </c>
      <c r="I34" s="19">
        <v>1</v>
      </c>
      <c r="J34" s="20">
        <v>0</v>
      </c>
      <c r="K34" s="21">
        <v>0</v>
      </c>
      <c r="L34" s="22">
        <v>0</v>
      </c>
      <c r="M34" s="29" t="s">
        <v>2301</v>
      </c>
      <c r="N34" s="29"/>
    </row>
    <row r="35" spans="1:14" x14ac:dyDescent="0.3">
      <c r="A35" s="17" t="s">
        <v>553</v>
      </c>
      <c r="B35" s="17" t="s">
        <v>1048</v>
      </c>
      <c r="C35" s="17" t="s">
        <v>935</v>
      </c>
      <c r="D35" s="17" t="s">
        <v>947</v>
      </c>
      <c r="E35" s="17" t="s">
        <v>555</v>
      </c>
      <c r="F35" s="17" t="s">
        <v>1049</v>
      </c>
      <c r="G35" s="18">
        <v>4</v>
      </c>
      <c r="H35" s="18">
        <v>5</v>
      </c>
      <c r="I35" s="19">
        <v>0</v>
      </c>
      <c r="J35" s="20">
        <v>0</v>
      </c>
      <c r="K35" s="21">
        <v>1</v>
      </c>
      <c r="L35" s="22">
        <v>0</v>
      </c>
      <c r="M35" s="29" t="s">
        <v>2302</v>
      </c>
      <c r="N35" s="29"/>
    </row>
    <row r="36" spans="1:14" x14ac:dyDescent="0.3">
      <c r="A36" s="17" t="s">
        <v>397</v>
      </c>
      <c r="B36" s="17" t="s">
        <v>1050</v>
      </c>
      <c r="C36" s="17" t="s">
        <v>935</v>
      </c>
      <c r="D36" s="17" t="s">
        <v>1051</v>
      </c>
      <c r="E36" s="17" t="s">
        <v>331</v>
      </c>
      <c r="F36" s="17" t="s">
        <v>1052</v>
      </c>
      <c r="G36" s="18">
        <v>4</v>
      </c>
      <c r="H36" s="18">
        <v>4</v>
      </c>
      <c r="I36" s="19">
        <v>0</v>
      </c>
      <c r="J36" s="20">
        <v>0</v>
      </c>
      <c r="K36" s="21">
        <v>1</v>
      </c>
      <c r="L36" s="22">
        <v>0</v>
      </c>
      <c r="M36" s="29" t="s">
        <v>2302</v>
      </c>
      <c r="N36" s="29"/>
    </row>
    <row r="37" spans="1:14" x14ac:dyDescent="0.3">
      <c r="A37" s="17" t="s">
        <v>676</v>
      </c>
      <c r="B37" s="17" t="s">
        <v>1053</v>
      </c>
      <c r="C37" s="17" t="s">
        <v>1054</v>
      </c>
      <c r="D37" s="17" t="s">
        <v>1055</v>
      </c>
      <c r="E37" s="17" t="s">
        <v>679</v>
      </c>
      <c r="F37" s="17" t="s">
        <v>1056</v>
      </c>
      <c r="G37" s="18">
        <v>4</v>
      </c>
      <c r="H37" s="18">
        <v>13</v>
      </c>
      <c r="I37" s="19">
        <v>0</v>
      </c>
      <c r="J37" s="20">
        <v>0</v>
      </c>
      <c r="K37" s="21">
        <v>0</v>
      </c>
      <c r="L37" s="22">
        <v>1</v>
      </c>
      <c r="M37" s="29" t="s">
        <v>2302</v>
      </c>
      <c r="N37" s="29"/>
    </row>
    <row r="38" spans="1:14" x14ac:dyDescent="0.3">
      <c r="A38" s="17" t="s">
        <v>393</v>
      </c>
      <c r="B38" s="17" t="s">
        <v>1057</v>
      </c>
      <c r="C38" s="17" t="s">
        <v>935</v>
      </c>
      <c r="D38" s="17" t="s">
        <v>1058</v>
      </c>
      <c r="E38" s="17" t="s">
        <v>276</v>
      </c>
      <c r="F38" s="17" t="s">
        <v>1059</v>
      </c>
      <c r="G38" s="18">
        <v>3</v>
      </c>
      <c r="H38" s="18">
        <v>4</v>
      </c>
      <c r="I38" s="19">
        <v>0</v>
      </c>
      <c r="J38" s="20">
        <v>0</v>
      </c>
      <c r="K38" s="21">
        <v>1</v>
      </c>
      <c r="L38" s="22">
        <v>0</v>
      </c>
      <c r="M38" s="29" t="s">
        <v>2302</v>
      </c>
      <c r="N38" s="29"/>
    </row>
    <row r="39" spans="1:14" x14ac:dyDescent="0.3">
      <c r="A39" s="17" t="s">
        <v>786</v>
      </c>
      <c r="B39" s="17" t="s">
        <v>1060</v>
      </c>
      <c r="C39" s="17" t="s">
        <v>1061</v>
      </c>
      <c r="D39" s="17" t="s">
        <v>1062</v>
      </c>
      <c r="E39" s="17" t="s">
        <v>788</v>
      </c>
      <c r="F39" s="17" t="s">
        <v>1063</v>
      </c>
      <c r="G39" s="18">
        <v>3</v>
      </c>
      <c r="H39" s="18">
        <v>3</v>
      </c>
      <c r="I39" s="19">
        <v>0</v>
      </c>
      <c r="J39" s="20">
        <v>0</v>
      </c>
      <c r="K39" s="21">
        <v>0</v>
      </c>
      <c r="L39" s="22">
        <v>1</v>
      </c>
      <c r="M39" s="29" t="s">
        <v>2302</v>
      </c>
      <c r="N39" s="29"/>
    </row>
    <row r="40" spans="1:14" x14ac:dyDescent="0.3">
      <c r="A40" s="17" t="s">
        <v>329</v>
      </c>
      <c r="B40" s="17" t="s">
        <v>1064</v>
      </c>
      <c r="C40" s="17" t="s">
        <v>973</v>
      </c>
      <c r="D40" s="17" t="s">
        <v>1051</v>
      </c>
      <c r="E40" s="17" t="s">
        <v>331</v>
      </c>
      <c r="F40" s="17" t="s">
        <v>1065</v>
      </c>
      <c r="G40" s="18">
        <v>3</v>
      </c>
      <c r="H40" s="18">
        <v>3</v>
      </c>
      <c r="I40" s="19">
        <v>0</v>
      </c>
      <c r="J40" s="20">
        <v>0</v>
      </c>
      <c r="K40" s="21">
        <v>1</v>
      </c>
      <c r="L40" s="22">
        <v>0</v>
      </c>
      <c r="M40" s="29" t="s">
        <v>2302</v>
      </c>
      <c r="N40" s="29"/>
    </row>
    <row r="41" spans="1:14" x14ac:dyDescent="0.3">
      <c r="A41" s="17" t="s">
        <v>255</v>
      </c>
      <c r="B41" s="17" t="s">
        <v>1066</v>
      </c>
      <c r="C41" s="17" t="s">
        <v>1067</v>
      </c>
      <c r="D41" s="17" t="s">
        <v>1068</v>
      </c>
      <c r="E41" s="17" t="s">
        <v>258</v>
      </c>
      <c r="F41" s="17" t="s">
        <v>1069</v>
      </c>
      <c r="G41" s="18">
        <v>3</v>
      </c>
      <c r="H41" s="18">
        <v>4</v>
      </c>
      <c r="I41" s="19">
        <v>0</v>
      </c>
      <c r="J41" s="20">
        <v>0</v>
      </c>
      <c r="K41" s="21">
        <v>1</v>
      </c>
      <c r="L41" s="22">
        <v>0</v>
      </c>
      <c r="M41" s="29" t="s">
        <v>2302</v>
      </c>
      <c r="N41" s="29"/>
    </row>
    <row r="42" spans="1:14" x14ac:dyDescent="0.3">
      <c r="A42" s="17" t="s">
        <v>250</v>
      </c>
      <c r="B42" s="17" t="s">
        <v>1070</v>
      </c>
      <c r="C42" s="17" t="s">
        <v>1071</v>
      </c>
      <c r="D42" s="17" t="s">
        <v>947</v>
      </c>
      <c r="E42" s="17" t="s">
        <v>253</v>
      </c>
      <c r="F42" s="17" t="s">
        <v>1072</v>
      </c>
      <c r="G42" s="18">
        <v>3</v>
      </c>
      <c r="H42" s="18">
        <v>4</v>
      </c>
      <c r="I42" s="19">
        <v>0</v>
      </c>
      <c r="J42" s="20">
        <v>0</v>
      </c>
      <c r="K42" s="21">
        <v>1</v>
      </c>
      <c r="L42" s="22">
        <v>0</v>
      </c>
      <c r="M42" s="29" t="s">
        <v>2302</v>
      </c>
      <c r="N42" s="29"/>
    </row>
    <row r="43" spans="1:14" x14ac:dyDescent="0.3">
      <c r="A43" s="17" t="s">
        <v>1073</v>
      </c>
      <c r="B43" s="17" t="s">
        <v>1074</v>
      </c>
      <c r="C43" s="17" t="s">
        <v>1075</v>
      </c>
      <c r="D43" s="17" t="s">
        <v>1076</v>
      </c>
      <c r="E43" s="17" t="s">
        <v>291</v>
      </c>
      <c r="F43" s="17" t="s">
        <v>1077</v>
      </c>
      <c r="G43" s="18">
        <v>3</v>
      </c>
      <c r="H43" s="18">
        <v>3</v>
      </c>
      <c r="I43" s="19">
        <v>0</v>
      </c>
      <c r="J43" s="20">
        <v>1</v>
      </c>
      <c r="K43" s="21">
        <v>0</v>
      </c>
      <c r="L43" s="22">
        <v>0</v>
      </c>
      <c r="M43" s="29" t="s">
        <v>2308</v>
      </c>
      <c r="N43" s="29"/>
    </row>
    <row r="44" spans="1:14" x14ac:dyDescent="0.3">
      <c r="A44" s="17" t="s">
        <v>649</v>
      </c>
      <c r="B44" s="17" t="s">
        <v>1078</v>
      </c>
      <c r="C44" s="17" t="s">
        <v>1079</v>
      </c>
      <c r="D44" s="17" t="s">
        <v>1026</v>
      </c>
      <c r="E44" s="17" t="s">
        <v>271</v>
      </c>
      <c r="F44" s="17" t="s">
        <v>1080</v>
      </c>
      <c r="G44" s="18">
        <v>3</v>
      </c>
      <c r="H44" s="18">
        <v>5</v>
      </c>
      <c r="I44" s="19">
        <v>0</v>
      </c>
      <c r="J44" s="20">
        <v>0</v>
      </c>
      <c r="K44" s="21">
        <v>0</v>
      </c>
      <c r="L44" s="22">
        <v>1</v>
      </c>
      <c r="M44" s="29" t="s">
        <v>2302</v>
      </c>
      <c r="N44" s="29"/>
    </row>
    <row r="45" spans="1:14" x14ac:dyDescent="0.3">
      <c r="A45" s="17" t="s">
        <v>246</v>
      </c>
      <c r="B45" s="17" t="s">
        <v>1081</v>
      </c>
      <c r="C45" s="17" t="s">
        <v>1082</v>
      </c>
      <c r="D45" s="17" t="s">
        <v>936</v>
      </c>
      <c r="E45" s="17" t="s">
        <v>244</v>
      </c>
      <c r="F45" s="17" t="s">
        <v>1083</v>
      </c>
      <c r="G45" s="18">
        <v>3</v>
      </c>
      <c r="H45" s="18">
        <v>3</v>
      </c>
      <c r="I45" s="19">
        <v>0</v>
      </c>
      <c r="J45" s="20">
        <v>0</v>
      </c>
      <c r="K45" s="21">
        <v>1</v>
      </c>
      <c r="L45" s="22">
        <v>0</v>
      </c>
      <c r="M45" s="29" t="s">
        <v>2302</v>
      </c>
      <c r="N45" s="29"/>
    </row>
    <row r="46" spans="1:14" x14ac:dyDescent="0.3">
      <c r="A46" s="17" t="s">
        <v>1084</v>
      </c>
      <c r="B46" s="17" t="s">
        <v>1085</v>
      </c>
      <c r="C46" s="17" t="s">
        <v>1086</v>
      </c>
      <c r="D46" s="17" t="s">
        <v>947</v>
      </c>
      <c r="E46" s="17" t="s">
        <v>831</v>
      </c>
      <c r="F46" s="17" t="s">
        <v>1087</v>
      </c>
      <c r="G46" s="18">
        <v>3</v>
      </c>
      <c r="H46" s="18">
        <v>3</v>
      </c>
      <c r="I46" s="19">
        <v>0</v>
      </c>
      <c r="J46" s="20">
        <v>1</v>
      </c>
      <c r="K46" s="21">
        <v>0</v>
      </c>
      <c r="L46" s="22">
        <v>0</v>
      </c>
      <c r="M46" s="29" t="s">
        <v>2309</v>
      </c>
      <c r="N46" s="29"/>
    </row>
    <row r="47" spans="1:14" x14ac:dyDescent="0.3">
      <c r="A47" s="17" t="s">
        <v>1088</v>
      </c>
      <c r="B47" s="17" t="s">
        <v>1089</v>
      </c>
      <c r="C47" s="17" t="s">
        <v>1090</v>
      </c>
      <c r="D47" s="17" t="s">
        <v>1091</v>
      </c>
      <c r="E47" s="17" t="s">
        <v>291</v>
      </c>
      <c r="F47" s="17" t="s">
        <v>1092</v>
      </c>
      <c r="G47" s="18">
        <v>3</v>
      </c>
      <c r="H47" s="18">
        <v>3</v>
      </c>
      <c r="I47" s="19">
        <v>0</v>
      </c>
      <c r="J47" s="20">
        <v>1</v>
      </c>
      <c r="K47" s="21">
        <v>0</v>
      </c>
      <c r="L47" s="22">
        <v>0</v>
      </c>
      <c r="M47" s="29" t="s">
        <v>2308</v>
      </c>
      <c r="N47" s="29"/>
    </row>
    <row r="48" spans="1:14" x14ac:dyDescent="0.3">
      <c r="A48" s="17" t="s">
        <v>627</v>
      </c>
      <c r="B48" s="17" t="s">
        <v>628</v>
      </c>
      <c r="C48" s="17" t="s">
        <v>1093</v>
      </c>
      <c r="D48" s="17" t="s">
        <v>1094</v>
      </c>
      <c r="E48" s="17" t="s">
        <v>629</v>
      </c>
      <c r="F48" s="17" t="s">
        <v>1095</v>
      </c>
      <c r="G48" s="18">
        <v>3</v>
      </c>
      <c r="H48" s="18">
        <v>3</v>
      </c>
      <c r="I48" s="19">
        <v>0</v>
      </c>
      <c r="J48" s="20">
        <v>0</v>
      </c>
      <c r="K48" s="21">
        <v>0</v>
      </c>
      <c r="L48" s="22">
        <v>1</v>
      </c>
      <c r="M48" s="29" t="s">
        <v>2302</v>
      </c>
      <c r="N48" s="29"/>
    </row>
    <row r="49" spans="1:14" x14ac:dyDescent="0.3">
      <c r="A49" s="17" t="s">
        <v>1096</v>
      </c>
      <c r="B49" s="17" t="s">
        <v>1097</v>
      </c>
      <c r="C49" s="17" t="s">
        <v>1098</v>
      </c>
      <c r="D49" s="17" t="s">
        <v>1099</v>
      </c>
      <c r="E49" s="17" t="s">
        <v>281</v>
      </c>
      <c r="F49" s="17" t="s">
        <v>1100</v>
      </c>
      <c r="G49" s="18">
        <v>3</v>
      </c>
      <c r="H49" s="18">
        <v>3</v>
      </c>
      <c r="I49" s="19">
        <v>0.33333333333333337</v>
      </c>
      <c r="J49" s="20">
        <v>0.66666666666666674</v>
      </c>
      <c r="K49" s="21">
        <v>0</v>
      </c>
      <c r="L49" s="22">
        <v>0</v>
      </c>
      <c r="M49" s="29" t="s">
        <v>2301</v>
      </c>
      <c r="N49" s="29"/>
    </row>
    <row r="50" spans="1:14" x14ac:dyDescent="0.3">
      <c r="A50" s="17" t="s">
        <v>234</v>
      </c>
      <c r="B50" s="17" t="s">
        <v>1101</v>
      </c>
      <c r="C50" s="17" t="s">
        <v>1102</v>
      </c>
      <c r="D50" s="17" t="s">
        <v>1103</v>
      </c>
      <c r="E50" s="17" t="s">
        <v>237</v>
      </c>
      <c r="F50" s="17" t="s">
        <v>1104</v>
      </c>
      <c r="G50" s="18">
        <v>3</v>
      </c>
      <c r="H50" s="18">
        <v>6</v>
      </c>
      <c r="I50" s="19">
        <v>0</v>
      </c>
      <c r="J50" s="20">
        <v>0</v>
      </c>
      <c r="K50" s="21">
        <v>1</v>
      </c>
      <c r="L50" s="22">
        <v>0</v>
      </c>
      <c r="M50" s="29" t="s">
        <v>2302</v>
      </c>
      <c r="N50" s="29"/>
    </row>
    <row r="51" spans="1:14" x14ac:dyDescent="0.3">
      <c r="A51" s="17" t="s">
        <v>1105</v>
      </c>
      <c r="B51" s="17" t="s">
        <v>1106</v>
      </c>
      <c r="C51" s="17" t="s">
        <v>1107</v>
      </c>
      <c r="D51" s="17" t="s">
        <v>1026</v>
      </c>
      <c r="E51" s="17" t="s">
        <v>291</v>
      </c>
      <c r="F51" s="17" t="s">
        <v>1108</v>
      </c>
      <c r="G51" s="18">
        <v>3</v>
      </c>
      <c r="H51" s="18">
        <v>26</v>
      </c>
      <c r="I51" s="19">
        <v>1</v>
      </c>
      <c r="J51" s="20">
        <v>0</v>
      </c>
      <c r="K51" s="21">
        <v>0</v>
      </c>
      <c r="L51" s="22">
        <v>0</v>
      </c>
      <c r="M51" s="29" t="s">
        <v>2308</v>
      </c>
      <c r="N51" s="29"/>
    </row>
    <row r="52" spans="1:14" x14ac:dyDescent="0.3">
      <c r="A52" s="17" t="s">
        <v>1109</v>
      </c>
      <c r="B52" s="17" t="s">
        <v>1110</v>
      </c>
      <c r="C52" s="17" t="s">
        <v>935</v>
      </c>
      <c r="D52" s="17" t="s">
        <v>922</v>
      </c>
      <c r="E52" s="17" t="s">
        <v>923</v>
      </c>
      <c r="F52" s="17" t="s">
        <v>1111</v>
      </c>
      <c r="G52" s="18">
        <v>3</v>
      </c>
      <c r="H52" s="18">
        <v>4</v>
      </c>
      <c r="I52" s="19">
        <v>1</v>
      </c>
      <c r="J52" s="20">
        <v>0</v>
      </c>
      <c r="K52" s="21">
        <v>0</v>
      </c>
      <c r="L52" s="22">
        <v>0</v>
      </c>
      <c r="M52" s="29" t="s">
        <v>2308</v>
      </c>
      <c r="N52" s="29"/>
    </row>
    <row r="53" spans="1:14" x14ac:dyDescent="0.3">
      <c r="A53" s="17" t="s">
        <v>755</v>
      </c>
      <c r="B53" s="17" t="s">
        <v>1112</v>
      </c>
      <c r="C53" s="17" t="s">
        <v>935</v>
      </c>
      <c r="D53" s="17" t="s">
        <v>1113</v>
      </c>
      <c r="E53" s="17" t="s">
        <v>745</v>
      </c>
      <c r="F53" s="17" t="s">
        <v>1114</v>
      </c>
      <c r="G53" s="18">
        <v>3</v>
      </c>
      <c r="H53" s="18">
        <v>3</v>
      </c>
      <c r="I53" s="19">
        <v>0</v>
      </c>
      <c r="J53" s="20">
        <v>0</v>
      </c>
      <c r="K53" s="21">
        <v>0</v>
      </c>
      <c r="L53" s="22">
        <v>1</v>
      </c>
      <c r="M53" s="29" t="s">
        <v>2302</v>
      </c>
      <c r="N53" s="29"/>
    </row>
    <row r="54" spans="1:14" x14ac:dyDescent="0.3">
      <c r="A54" s="17" t="s">
        <v>762</v>
      </c>
      <c r="B54" s="17" t="s">
        <v>1115</v>
      </c>
      <c r="C54" s="17" t="s">
        <v>1116</v>
      </c>
      <c r="D54" s="17" t="s">
        <v>1117</v>
      </c>
      <c r="E54" s="17" t="s">
        <v>414</v>
      </c>
      <c r="F54" s="17" t="s">
        <v>1118</v>
      </c>
      <c r="G54" s="18">
        <v>3</v>
      </c>
      <c r="H54" s="18">
        <v>3</v>
      </c>
      <c r="I54" s="19">
        <v>0</v>
      </c>
      <c r="J54" s="20">
        <v>0</v>
      </c>
      <c r="K54" s="21">
        <v>0</v>
      </c>
      <c r="L54" s="22">
        <v>1</v>
      </c>
      <c r="M54" s="29" t="s">
        <v>2302</v>
      </c>
      <c r="N54" s="29"/>
    </row>
    <row r="55" spans="1:14" x14ac:dyDescent="0.3">
      <c r="A55" s="17" t="s">
        <v>1119</v>
      </c>
      <c r="B55" s="17" t="s">
        <v>1120</v>
      </c>
      <c r="C55" s="17" t="s">
        <v>1121</v>
      </c>
      <c r="D55" s="17" t="s">
        <v>1009</v>
      </c>
      <c r="E55" s="17" t="s">
        <v>319</v>
      </c>
      <c r="F55" s="17" t="s">
        <v>1122</v>
      </c>
      <c r="G55" s="18">
        <v>3</v>
      </c>
      <c r="H55" s="18">
        <v>11</v>
      </c>
      <c r="I55" s="19">
        <v>0.66666666666666674</v>
      </c>
      <c r="J55" s="20">
        <v>0.33333333333333337</v>
      </c>
      <c r="K55" s="21">
        <v>0</v>
      </c>
      <c r="L55" s="22">
        <v>0</v>
      </c>
      <c r="M55" s="29" t="s">
        <v>2308</v>
      </c>
      <c r="N55" s="29"/>
    </row>
    <row r="56" spans="1:14" x14ac:dyDescent="0.3">
      <c r="A56" s="17" t="s">
        <v>1123</v>
      </c>
      <c r="B56" s="17" t="s">
        <v>1124</v>
      </c>
      <c r="C56" s="17" t="s">
        <v>935</v>
      </c>
      <c r="D56" s="17" t="s">
        <v>1125</v>
      </c>
      <c r="E56" s="17" t="s">
        <v>237</v>
      </c>
      <c r="F56" s="17" t="s">
        <v>1126</v>
      </c>
      <c r="G56" s="18">
        <v>3</v>
      </c>
      <c r="H56" s="18">
        <v>37</v>
      </c>
      <c r="I56" s="19">
        <v>0.33333333333333337</v>
      </c>
      <c r="J56" s="20">
        <v>0.66666666666666674</v>
      </c>
      <c r="K56" s="21">
        <v>0</v>
      </c>
      <c r="L56" s="22">
        <v>0</v>
      </c>
      <c r="M56" s="29" t="s">
        <v>2306</v>
      </c>
      <c r="N56" s="29"/>
    </row>
    <row r="57" spans="1:14" x14ac:dyDescent="0.3">
      <c r="A57" s="17" t="s">
        <v>1127</v>
      </c>
      <c r="B57" s="17" t="s">
        <v>1128</v>
      </c>
      <c r="C57" s="17" t="s">
        <v>1129</v>
      </c>
      <c r="D57" s="17" t="s">
        <v>936</v>
      </c>
      <c r="E57" s="17" t="s">
        <v>328</v>
      </c>
      <c r="F57" s="17" t="s">
        <v>1130</v>
      </c>
      <c r="G57" s="18">
        <v>3</v>
      </c>
      <c r="H57" s="18">
        <v>24</v>
      </c>
      <c r="I57" s="19">
        <v>1</v>
      </c>
      <c r="J57" s="20">
        <v>0</v>
      </c>
      <c r="K57" s="21">
        <v>0</v>
      </c>
      <c r="L57" s="22">
        <v>0</v>
      </c>
      <c r="M57" s="29" t="s">
        <v>2308</v>
      </c>
      <c r="N57" s="29"/>
    </row>
    <row r="58" spans="1:14" x14ac:dyDescent="0.3">
      <c r="A58" s="17" t="s">
        <v>653</v>
      </c>
      <c r="B58" s="17" t="s">
        <v>1131</v>
      </c>
      <c r="C58" s="17" t="s">
        <v>935</v>
      </c>
      <c r="D58" s="17" t="s">
        <v>1132</v>
      </c>
      <c r="E58" s="17" t="s">
        <v>656</v>
      </c>
      <c r="F58" s="17" t="s">
        <v>1133</v>
      </c>
      <c r="G58" s="18">
        <v>3</v>
      </c>
      <c r="H58" s="18">
        <v>8</v>
      </c>
      <c r="I58" s="19">
        <v>0</v>
      </c>
      <c r="J58" s="20">
        <v>0</v>
      </c>
      <c r="K58" s="21">
        <v>0</v>
      </c>
      <c r="L58" s="22">
        <v>1</v>
      </c>
      <c r="M58" s="29" t="s">
        <v>2302</v>
      </c>
      <c r="N58" s="29"/>
    </row>
    <row r="59" spans="1:14" x14ac:dyDescent="0.3">
      <c r="A59" s="17" t="s">
        <v>1134</v>
      </c>
      <c r="B59" s="17" t="s">
        <v>1044</v>
      </c>
      <c r="C59" s="17" t="s">
        <v>1135</v>
      </c>
      <c r="D59" s="17" t="s">
        <v>1136</v>
      </c>
      <c r="E59" s="17" t="s">
        <v>281</v>
      </c>
      <c r="F59" s="17" t="s">
        <v>1137</v>
      </c>
      <c r="G59" s="18">
        <v>3</v>
      </c>
      <c r="H59" s="18">
        <v>3</v>
      </c>
      <c r="I59" s="19">
        <v>0</v>
      </c>
      <c r="J59" s="20">
        <v>1</v>
      </c>
      <c r="K59" s="21">
        <v>0</v>
      </c>
      <c r="L59" s="22">
        <v>0</v>
      </c>
      <c r="M59" s="29" t="s">
        <v>2301</v>
      </c>
      <c r="N59" s="29"/>
    </row>
    <row r="60" spans="1:14" x14ac:dyDescent="0.3">
      <c r="A60" s="17" t="s">
        <v>636</v>
      </c>
      <c r="B60" s="17" t="s">
        <v>1138</v>
      </c>
      <c r="C60" s="17" t="s">
        <v>1139</v>
      </c>
      <c r="D60" s="17" t="s">
        <v>936</v>
      </c>
      <c r="E60" s="17" t="s">
        <v>473</v>
      </c>
      <c r="F60" s="17" t="s">
        <v>1140</v>
      </c>
      <c r="G60" s="18">
        <v>3</v>
      </c>
      <c r="H60" s="18">
        <v>4</v>
      </c>
      <c r="I60" s="19">
        <v>0</v>
      </c>
      <c r="J60" s="20">
        <v>0</v>
      </c>
      <c r="K60" s="21">
        <v>0</v>
      </c>
      <c r="L60" s="22">
        <v>1</v>
      </c>
      <c r="M60" s="29" t="s">
        <v>2302</v>
      </c>
      <c r="N60" s="29"/>
    </row>
    <row r="61" spans="1:14" x14ac:dyDescent="0.3">
      <c r="A61" s="17" t="s">
        <v>516</v>
      </c>
      <c r="B61" s="17" t="s">
        <v>1141</v>
      </c>
      <c r="C61" s="17" t="s">
        <v>1142</v>
      </c>
      <c r="D61" s="17" t="s">
        <v>1014</v>
      </c>
      <c r="E61" s="17" t="s">
        <v>518</v>
      </c>
      <c r="F61" s="17" t="s">
        <v>1143</v>
      </c>
      <c r="G61" s="18">
        <v>3</v>
      </c>
      <c r="H61" s="18">
        <v>20</v>
      </c>
      <c r="I61" s="19">
        <v>0</v>
      </c>
      <c r="J61" s="20">
        <v>0</v>
      </c>
      <c r="K61" s="21">
        <v>1</v>
      </c>
      <c r="L61" s="22">
        <v>0</v>
      </c>
      <c r="M61" s="29" t="s">
        <v>2302</v>
      </c>
      <c r="N61" s="29"/>
    </row>
    <row r="62" spans="1:14" x14ac:dyDescent="0.3">
      <c r="A62" s="17" t="s">
        <v>241</v>
      </c>
      <c r="B62" s="17" t="s">
        <v>1144</v>
      </c>
      <c r="C62" s="17" t="s">
        <v>1145</v>
      </c>
      <c r="D62" s="17" t="s">
        <v>936</v>
      </c>
      <c r="E62" s="17" t="s">
        <v>244</v>
      </c>
      <c r="F62" s="17" t="s">
        <v>1146</v>
      </c>
      <c r="G62" s="18">
        <v>3</v>
      </c>
      <c r="H62" s="18">
        <v>4</v>
      </c>
      <c r="I62" s="19">
        <v>0</v>
      </c>
      <c r="J62" s="20">
        <v>0</v>
      </c>
      <c r="K62" s="21">
        <v>1</v>
      </c>
      <c r="L62" s="22">
        <v>0</v>
      </c>
      <c r="M62" s="29" t="s">
        <v>2302</v>
      </c>
      <c r="N62" s="29"/>
    </row>
    <row r="63" spans="1:14" x14ac:dyDescent="0.3">
      <c r="A63" s="17" t="s">
        <v>1147</v>
      </c>
      <c r="B63" s="17" t="s">
        <v>1148</v>
      </c>
      <c r="C63" s="17" t="s">
        <v>1149</v>
      </c>
      <c r="D63" s="17" t="s">
        <v>1150</v>
      </c>
      <c r="E63" s="17" t="s">
        <v>319</v>
      </c>
      <c r="F63" s="17" t="s">
        <v>1151</v>
      </c>
      <c r="G63" s="18">
        <v>3</v>
      </c>
      <c r="H63" s="18">
        <v>3</v>
      </c>
      <c r="I63" s="19">
        <v>1</v>
      </c>
      <c r="J63" s="20">
        <v>0</v>
      </c>
      <c r="K63" s="21">
        <v>0</v>
      </c>
      <c r="L63" s="22">
        <v>0</v>
      </c>
      <c r="M63" s="29" t="s">
        <v>2308</v>
      </c>
      <c r="N63" s="29"/>
    </row>
    <row r="64" spans="1:14" x14ac:dyDescent="0.3">
      <c r="A64" s="17" t="s">
        <v>1152</v>
      </c>
      <c r="B64" s="17" t="s">
        <v>1153</v>
      </c>
      <c r="C64" s="17" t="s">
        <v>1154</v>
      </c>
      <c r="D64" s="17" t="s">
        <v>936</v>
      </c>
      <c r="E64" s="17" t="s">
        <v>578</v>
      </c>
      <c r="F64" s="17" t="s">
        <v>1155</v>
      </c>
      <c r="G64" s="18">
        <v>3</v>
      </c>
      <c r="H64" s="18">
        <v>12</v>
      </c>
      <c r="I64" s="19">
        <v>0.66666666666666674</v>
      </c>
      <c r="J64" s="20">
        <v>0.33333333333333337</v>
      </c>
      <c r="K64" s="21">
        <v>0</v>
      </c>
      <c r="L64" s="22">
        <v>0</v>
      </c>
      <c r="M64" s="29" t="s">
        <v>2301</v>
      </c>
      <c r="N64" s="29"/>
    </row>
    <row r="65" spans="1:14" x14ac:dyDescent="0.3">
      <c r="A65" s="17" t="s">
        <v>1156</v>
      </c>
      <c r="B65" s="17" t="s">
        <v>1157</v>
      </c>
      <c r="C65" s="17" t="s">
        <v>1158</v>
      </c>
      <c r="D65" s="17" t="s">
        <v>928</v>
      </c>
      <c r="E65" s="17" t="s">
        <v>503</v>
      </c>
      <c r="F65" s="17" t="s">
        <v>1159</v>
      </c>
      <c r="G65" s="18">
        <v>3</v>
      </c>
      <c r="H65" s="18">
        <v>13</v>
      </c>
      <c r="I65" s="19">
        <v>0.33333333333333337</v>
      </c>
      <c r="J65" s="20">
        <v>0.66666666666666674</v>
      </c>
      <c r="K65" s="21">
        <v>0</v>
      </c>
      <c r="L65" s="22">
        <v>0</v>
      </c>
      <c r="M65" s="29" t="s">
        <v>2308</v>
      </c>
      <c r="N65" s="29"/>
    </row>
    <row r="66" spans="1:14" x14ac:dyDescent="0.3">
      <c r="A66" s="17" t="s">
        <v>1160</v>
      </c>
      <c r="B66" s="17" t="s">
        <v>967</v>
      </c>
      <c r="C66" s="17" t="s">
        <v>1161</v>
      </c>
      <c r="D66" s="17" t="s">
        <v>1162</v>
      </c>
      <c r="E66" s="17" t="s">
        <v>1163</v>
      </c>
      <c r="F66" s="17" t="s">
        <v>1164</v>
      </c>
      <c r="G66" s="18">
        <v>3</v>
      </c>
      <c r="H66" s="18">
        <v>15</v>
      </c>
      <c r="I66" s="19">
        <v>0.66666666666666674</v>
      </c>
      <c r="J66" s="20">
        <v>0.33333333333333337</v>
      </c>
      <c r="K66" s="21">
        <v>0</v>
      </c>
      <c r="L66" s="22">
        <v>0</v>
      </c>
      <c r="M66" s="29" t="s">
        <v>2301</v>
      </c>
      <c r="N66" s="29"/>
    </row>
    <row r="67" spans="1:14" x14ac:dyDescent="0.3">
      <c r="A67" s="17" t="s">
        <v>1165</v>
      </c>
      <c r="B67" s="17" t="s">
        <v>1166</v>
      </c>
      <c r="C67" s="17" t="s">
        <v>1167</v>
      </c>
      <c r="D67" s="17" t="s">
        <v>1041</v>
      </c>
      <c r="E67" s="17" t="s">
        <v>381</v>
      </c>
      <c r="F67" s="17" t="s">
        <v>1168</v>
      </c>
      <c r="G67" s="18">
        <v>3</v>
      </c>
      <c r="H67" s="18">
        <v>3</v>
      </c>
      <c r="I67" s="19">
        <v>0</v>
      </c>
      <c r="J67" s="20">
        <v>1</v>
      </c>
      <c r="K67" s="21">
        <v>0</v>
      </c>
      <c r="L67" s="22">
        <v>0</v>
      </c>
      <c r="M67" s="29" t="s">
        <v>2309</v>
      </c>
      <c r="N67" s="29"/>
    </row>
    <row r="68" spans="1:14" x14ac:dyDescent="0.3">
      <c r="A68" s="17" t="s">
        <v>1169</v>
      </c>
      <c r="B68" s="17" t="s">
        <v>1170</v>
      </c>
      <c r="C68" s="17" t="s">
        <v>1171</v>
      </c>
      <c r="D68" s="17" t="s">
        <v>1026</v>
      </c>
      <c r="E68" s="17" t="s">
        <v>291</v>
      </c>
      <c r="F68" s="17" t="s">
        <v>1172</v>
      </c>
      <c r="G68" s="18">
        <v>2</v>
      </c>
      <c r="H68" s="18">
        <v>3</v>
      </c>
      <c r="I68" s="19">
        <v>1</v>
      </c>
      <c r="J68" s="20">
        <v>0</v>
      </c>
      <c r="K68" s="21">
        <v>0</v>
      </c>
      <c r="L68" s="22">
        <v>0</v>
      </c>
      <c r="M68" s="29" t="s">
        <v>2308</v>
      </c>
      <c r="N68" s="29"/>
    </row>
    <row r="69" spans="1:14" x14ac:dyDescent="0.3">
      <c r="A69" s="17" t="s">
        <v>1173</v>
      </c>
      <c r="B69" s="17" t="s">
        <v>1174</v>
      </c>
      <c r="C69" s="17" t="s">
        <v>1175</v>
      </c>
      <c r="D69" s="17" t="s">
        <v>1176</v>
      </c>
      <c r="E69" s="17" t="s">
        <v>578</v>
      </c>
      <c r="F69" s="17" t="s">
        <v>1177</v>
      </c>
      <c r="G69" s="18">
        <v>2</v>
      </c>
      <c r="H69" s="18">
        <v>3</v>
      </c>
      <c r="I69" s="19">
        <v>0</v>
      </c>
      <c r="J69" s="20">
        <v>1</v>
      </c>
      <c r="K69" s="21">
        <v>0</v>
      </c>
      <c r="L69" s="22">
        <v>0</v>
      </c>
      <c r="M69" s="29" t="s">
        <v>2308</v>
      </c>
      <c r="N69" s="29"/>
    </row>
    <row r="70" spans="1:14" x14ac:dyDescent="0.3">
      <c r="A70" s="17" t="s">
        <v>752</v>
      </c>
      <c r="B70" s="17" t="s">
        <v>1178</v>
      </c>
      <c r="C70" s="17" t="s">
        <v>935</v>
      </c>
      <c r="D70" s="17" t="s">
        <v>1179</v>
      </c>
      <c r="E70" s="17" t="s">
        <v>754</v>
      </c>
      <c r="F70" s="17" t="s">
        <v>1180</v>
      </c>
      <c r="G70" s="18">
        <v>2</v>
      </c>
      <c r="H70" s="18">
        <v>2</v>
      </c>
      <c r="I70" s="19">
        <v>0</v>
      </c>
      <c r="J70" s="20">
        <v>0</v>
      </c>
      <c r="K70" s="21">
        <v>0</v>
      </c>
      <c r="L70" s="22">
        <v>1</v>
      </c>
      <c r="M70" s="29" t="s">
        <v>2304</v>
      </c>
      <c r="N70" s="29"/>
    </row>
    <row r="71" spans="1:14" x14ac:dyDescent="0.3">
      <c r="A71" s="17" t="s">
        <v>624</v>
      </c>
      <c r="B71" s="17" t="s">
        <v>1181</v>
      </c>
      <c r="C71" s="17" t="s">
        <v>1182</v>
      </c>
      <c r="D71" s="17" t="s">
        <v>1150</v>
      </c>
      <c r="E71" s="17" t="s">
        <v>319</v>
      </c>
      <c r="F71" s="17" t="s">
        <v>1183</v>
      </c>
      <c r="G71" s="18">
        <v>2</v>
      </c>
      <c r="H71" s="18">
        <v>2</v>
      </c>
      <c r="I71" s="19">
        <v>0</v>
      </c>
      <c r="J71" s="20">
        <v>0</v>
      </c>
      <c r="K71" s="21">
        <v>0</v>
      </c>
      <c r="L71" s="22">
        <v>1</v>
      </c>
      <c r="M71" s="29" t="s">
        <v>2302</v>
      </c>
      <c r="N71" s="29"/>
    </row>
    <row r="72" spans="1:14" x14ac:dyDescent="0.3">
      <c r="A72" s="17" t="s">
        <v>886</v>
      </c>
      <c r="B72" s="17" t="s">
        <v>1184</v>
      </c>
      <c r="C72" s="17" t="s">
        <v>935</v>
      </c>
      <c r="D72" s="17" t="s">
        <v>936</v>
      </c>
      <c r="E72" s="17" t="s">
        <v>804</v>
      </c>
      <c r="F72" s="17" t="s">
        <v>1185</v>
      </c>
      <c r="G72" s="18">
        <v>2</v>
      </c>
      <c r="H72" s="18">
        <v>8</v>
      </c>
      <c r="I72" s="19">
        <v>0</v>
      </c>
      <c r="J72" s="20">
        <v>0</v>
      </c>
      <c r="K72" s="21">
        <v>0</v>
      </c>
      <c r="L72" s="22">
        <v>1</v>
      </c>
      <c r="M72" s="29" t="s">
        <v>2302</v>
      </c>
      <c r="N72" s="29"/>
    </row>
    <row r="73" spans="1:14" x14ac:dyDescent="0.3">
      <c r="A73" s="17" t="s">
        <v>781</v>
      </c>
      <c r="B73" s="17" t="s">
        <v>1078</v>
      </c>
      <c r="C73" s="17" t="s">
        <v>1186</v>
      </c>
      <c r="D73" s="17" t="s">
        <v>1187</v>
      </c>
      <c r="E73" s="17" t="s">
        <v>271</v>
      </c>
      <c r="F73" s="17" t="s">
        <v>1188</v>
      </c>
      <c r="G73" s="18">
        <v>2</v>
      </c>
      <c r="H73" s="18">
        <v>4</v>
      </c>
      <c r="I73" s="19">
        <v>0</v>
      </c>
      <c r="J73" s="20">
        <v>0</v>
      </c>
      <c r="K73" s="21">
        <v>0</v>
      </c>
      <c r="L73" s="22">
        <v>1</v>
      </c>
      <c r="M73" s="29" t="s">
        <v>2302</v>
      </c>
      <c r="N73" s="29"/>
    </row>
    <row r="74" spans="1:14" x14ac:dyDescent="0.3">
      <c r="A74" s="17" t="s">
        <v>1189</v>
      </c>
      <c r="B74" s="17" t="s">
        <v>1190</v>
      </c>
      <c r="C74" s="17" t="s">
        <v>1191</v>
      </c>
      <c r="D74" s="17" t="s">
        <v>1192</v>
      </c>
      <c r="E74" s="17" t="s">
        <v>1193</v>
      </c>
      <c r="F74" s="17" t="s">
        <v>1194</v>
      </c>
      <c r="G74" s="18">
        <v>2</v>
      </c>
      <c r="H74" s="18">
        <v>3</v>
      </c>
      <c r="I74" s="19">
        <v>1</v>
      </c>
      <c r="J74" s="20">
        <v>0</v>
      </c>
      <c r="K74" s="21">
        <v>0</v>
      </c>
      <c r="L74" s="22">
        <v>0</v>
      </c>
      <c r="M74" s="29" t="s">
        <v>2308</v>
      </c>
      <c r="N74" s="29"/>
    </row>
    <row r="75" spans="1:14" x14ac:dyDescent="0.3">
      <c r="A75" s="17" t="s">
        <v>1195</v>
      </c>
      <c r="B75" s="17" t="s">
        <v>1196</v>
      </c>
      <c r="C75" s="17" t="s">
        <v>1197</v>
      </c>
      <c r="D75" s="17" t="s">
        <v>928</v>
      </c>
      <c r="E75" s="17" t="s">
        <v>237</v>
      </c>
      <c r="F75" s="17" t="s">
        <v>1198</v>
      </c>
      <c r="G75" s="18">
        <v>2</v>
      </c>
      <c r="H75" s="18">
        <v>3</v>
      </c>
      <c r="I75" s="19">
        <v>0.5</v>
      </c>
      <c r="J75" s="20">
        <v>0.5</v>
      </c>
      <c r="K75" s="21">
        <v>0</v>
      </c>
      <c r="L75" s="22">
        <v>0</v>
      </c>
      <c r="M75" s="29" t="s">
        <v>2308</v>
      </c>
      <c r="N75" s="29"/>
    </row>
    <row r="76" spans="1:14" x14ac:dyDescent="0.3">
      <c r="A76" s="17" t="s">
        <v>1199</v>
      </c>
      <c r="B76" s="17" t="s">
        <v>1200</v>
      </c>
      <c r="C76" s="17" t="s">
        <v>1201</v>
      </c>
      <c r="D76" s="17" t="s">
        <v>1202</v>
      </c>
      <c r="E76" s="17" t="s">
        <v>319</v>
      </c>
      <c r="F76" s="17" t="s">
        <v>1203</v>
      </c>
      <c r="G76" s="18">
        <v>2</v>
      </c>
      <c r="H76" s="18">
        <v>2</v>
      </c>
      <c r="I76" s="19">
        <v>0</v>
      </c>
      <c r="J76" s="20">
        <v>1</v>
      </c>
      <c r="K76" s="21">
        <v>0</v>
      </c>
      <c r="L76" s="22">
        <v>0</v>
      </c>
      <c r="M76" s="29" t="s">
        <v>2310</v>
      </c>
      <c r="N76" s="29"/>
    </row>
    <row r="77" spans="1:14" x14ac:dyDescent="0.3">
      <c r="A77" s="17" t="s">
        <v>1204</v>
      </c>
      <c r="B77" s="17" t="s">
        <v>1205</v>
      </c>
      <c r="C77" s="17" t="s">
        <v>1206</v>
      </c>
      <c r="D77" s="17" t="s">
        <v>922</v>
      </c>
      <c r="E77" s="17" t="s">
        <v>578</v>
      </c>
      <c r="F77" s="17" t="s">
        <v>1207</v>
      </c>
      <c r="G77" s="18">
        <v>2</v>
      </c>
      <c r="H77" s="18">
        <v>40</v>
      </c>
      <c r="I77" s="19">
        <v>0.5</v>
      </c>
      <c r="J77" s="20">
        <v>0.5</v>
      </c>
      <c r="K77" s="21">
        <v>0</v>
      </c>
      <c r="L77" s="22">
        <v>0</v>
      </c>
      <c r="M77" s="29" t="s">
        <v>2308</v>
      </c>
      <c r="N77" s="29"/>
    </row>
    <row r="78" spans="1:14" x14ac:dyDescent="0.3">
      <c r="A78" s="17" t="s">
        <v>639</v>
      </c>
      <c r="B78" s="17" t="s">
        <v>1208</v>
      </c>
      <c r="C78" s="17" t="s">
        <v>935</v>
      </c>
      <c r="D78" s="17" t="s">
        <v>951</v>
      </c>
      <c r="E78" s="17" t="s">
        <v>319</v>
      </c>
      <c r="F78" s="17" t="s">
        <v>1209</v>
      </c>
      <c r="G78" s="18">
        <v>2</v>
      </c>
      <c r="H78" s="18">
        <v>2</v>
      </c>
      <c r="I78" s="19">
        <v>0</v>
      </c>
      <c r="J78" s="20">
        <v>0</v>
      </c>
      <c r="K78" s="21">
        <v>0</v>
      </c>
      <c r="L78" s="22">
        <v>1</v>
      </c>
      <c r="M78" s="29" t="s">
        <v>2302</v>
      </c>
      <c r="N78" s="29"/>
    </row>
    <row r="79" spans="1:14" x14ac:dyDescent="0.3">
      <c r="A79" s="17" t="s">
        <v>296</v>
      </c>
      <c r="B79" s="17" t="s">
        <v>1210</v>
      </c>
      <c r="C79" s="17" t="s">
        <v>935</v>
      </c>
      <c r="D79" s="17" t="s">
        <v>936</v>
      </c>
      <c r="E79" s="17" t="s">
        <v>299</v>
      </c>
      <c r="F79" s="17" t="s">
        <v>1211</v>
      </c>
      <c r="G79" s="18">
        <v>2</v>
      </c>
      <c r="H79" s="18">
        <v>2</v>
      </c>
      <c r="I79" s="19">
        <v>0</v>
      </c>
      <c r="J79" s="20">
        <v>0</v>
      </c>
      <c r="K79" s="21">
        <v>0.5</v>
      </c>
      <c r="L79" s="22">
        <v>0.5</v>
      </c>
      <c r="M79" s="29" t="s">
        <v>2302</v>
      </c>
      <c r="N79" s="29"/>
    </row>
    <row r="80" spans="1:14" x14ac:dyDescent="0.3">
      <c r="A80" s="17" t="s">
        <v>1212</v>
      </c>
      <c r="B80" s="17" t="s">
        <v>1213</v>
      </c>
      <c r="C80" s="17" t="s">
        <v>1214</v>
      </c>
      <c r="D80" s="17" t="s">
        <v>1068</v>
      </c>
      <c r="E80" s="17" t="s">
        <v>587</v>
      </c>
      <c r="F80" s="17" t="s">
        <v>1215</v>
      </c>
      <c r="G80" s="18">
        <v>2</v>
      </c>
      <c r="H80" s="18">
        <v>2</v>
      </c>
      <c r="I80" s="19">
        <v>0.5</v>
      </c>
      <c r="J80" s="20">
        <v>0.5</v>
      </c>
      <c r="K80" s="21">
        <v>0</v>
      </c>
      <c r="L80" s="22">
        <v>0</v>
      </c>
      <c r="M80" s="29" t="s">
        <v>2308</v>
      </c>
      <c r="N80" s="29"/>
    </row>
    <row r="81" spans="1:14" x14ac:dyDescent="0.3">
      <c r="A81" s="17" t="s">
        <v>792</v>
      </c>
      <c r="B81" s="17" t="s">
        <v>793</v>
      </c>
      <c r="C81" s="17" t="s">
        <v>1216</v>
      </c>
      <c r="D81" s="17" t="s">
        <v>1217</v>
      </c>
      <c r="E81" s="17" t="s">
        <v>593</v>
      </c>
      <c r="F81" s="17" t="s">
        <v>1218</v>
      </c>
      <c r="G81" s="18">
        <v>2</v>
      </c>
      <c r="H81" s="18">
        <v>2</v>
      </c>
      <c r="I81" s="19">
        <v>0</v>
      </c>
      <c r="J81" s="20">
        <v>0</v>
      </c>
      <c r="K81" s="21">
        <v>0</v>
      </c>
      <c r="L81" s="22">
        <v>1</v>
      </c>
      <c r="M81" s="29" t="s">
        <v>2302</v>
      </c>
      <c r="N81" s="29"/>
    </row>
    <row r="82" spans="1:14" x14ac:dyDescent="0.3">
      <c r="A82" s="17" t="s">
        <v>1219</v>
      </c>
      <c r="B82" s="17" t="s">
        <v>1220</v>
      </c>
      <c r="C82" s="17" t="s">
        <v>1221</v>
      </c>
      <c r="D82" s="17" t="s">
        <v>1222</v>
      </c>
      <c r="E82" s="17" t="s">
        <v>923</v>
      </c>
      <c r="F82" s="17" t="s">
        <v>1223</v>
      </c>
      <c r="G82" s="18">
        <v>2</v>
      </c>
      <c r="H82" s="18">
        <v>5</v>
      </c>
      <c r="I82" s="19">
        <v>0</v>
      </c>
      <c r="J82" s="20">
        <v>1</v>
      </c>
      <c r="K82" s="21">
        <v>0</v>
      </c>
      <c r="L82" s="22">
        <v>0</v>
      </c>
      <c r="M82" s="29" t="s">
        <v>2309</v>
      </c>
      <c r="N82" s="29"/>
    </row>
    <row r="83" spans="1:14" x14ac:dyDescent="0.3">
      <c r="A83" s="17" t="s">
        <v>416</v>
      </c>
      <c r="B83" s="17" t="s">
        <v>1224</v>
      </c>
      <c r="C83" s="17" t="s">
        <v>935</v>
      </c>
      <c r="D83" s="17" t="s">
        <v>936</v>
      </c>
      <c r="E83" s="17" t="s">
        <v>418</v>
      </c>
      <c r="F83" s="17" t="s">
        <v>1225</v>
      </c>
      <c r="G83" s="18">
        <v>2</v>
      </c>
      <c r="H83" s="18">
        <v>17</v>
      </c>
      <c r="I83" s="19">
        <v>0</v>
      </c>
      <c r="J83" s="20">
        <v>0</v>
      </c>
      <c r="K83" s="21">
        <v>1</v>
      </c>
      <c r="L83" s="22">
        <v>0</v>
      </c>
      <c r="M83" s="29" t="s">
        <v>2302</v>
      </c>
      <c r="N83" s="29"/>
    </row>
    <row r="84" spans="1:14" x14ac:dyDescent="0.3">
      <c r="A84" s="17" t="s">
        <v>526</v>
      </c>
      <c r="B84" s="17" t="s">
        <v>1226</v>
      </c>
      <c r="C84" s="17" t="s">
        <v>1227</v>
      </c>
      <c r="D84" s="17" t="s">
        <v>1228</v>
      </c>
      <c r="E84" s="17" t="s">
        <v>528</v>
      </c>
      <c r="F84" s="17" t="s">
        <v>1229</v>
      </c>
      <c r="G84" s="18">
        <v>2</v>
      </c>
      <c r="H84" s="18">
        <v>12</v>
      </c>
      <c r="I84" s="19">
        <v>0</v>
      </c>
      <c r="J84" s="20">
        <v>0</v>
      </c>
      <c r="K84" s="21">
        <v>0.5</v>
      </c>
      <c r="L84" s="22">
        <v>0.5</v>
      </c>
      <c r="M84" s="29" t="s">
        <v>2302</v>
      </c>
      <c r="N84" s="29"/>
    </row>
    <row r="85" spans="1:14" x14ac:dyDescent="0.3">
      <c r="A85" s="17" t="s">
        <v>883</v>
      </c>
      <c r="B85" s="17" t="s">
        <v>1230</v>
      </c>
      <c r="C85" s="17" t="s">
        <v>1231</v>
      </c>
      <c r="D85" s="17" t="s">
        <v>1103</v>
      </c>
      <c r="E85" s="17" t="s">
        <v>421</v>
      </c>
      <c r="F85" s="17" t="s">
        <v>1232</v>
      </c>
      <c r="G85" s="18">
        <v>2</v>
      </c>
      <c r="H85" s="18">
        <v>5</v>
      </c>
      <c r="I85" s="19">
        <v>0</v>
      </c>
      <c r="J85" s="20">
        <v>0</v>
      </c>
      <c r="K85" s="21">
        <v>0</v>
      </c>
      <c r="L85" s="22">
        <v>1</v>
      </c>
      <c r="M85" s="29" t="s">
        <v>2302</v>
      </c>
      <c r="N85" s="29"/>
    </row>
    <row r="86" spans="1:14" x14ac:dyDescent="0.3">
      <c r="A86" s="17" t="s">
        <v>309</v>
      </c>
      <c r="B86" s="17" t="s">
        <v>1233</v>
      </c>
      <c r="C86" s="17" t="s">
        <v>1234</v>
      </c>
      <c r="D86" s="17" t="s">
        <v>936</v>
      </c>
      <c r="E86" s="17" t="s">
        <v>244</v>
      </c>
      <c r="F86" s="17" t="s">
        <v>1235</v>
      </c>
      <c r="G86" s="18">
        <v>2</v>
      </c>
      <c r="H86" s="18">
        <v>2</v>
      </c>
      <c r="I86" s="19">
        <v>0</v>
      </c>
      <c r="J86" s="20">
        <v>0</v>
      </c>
      <c r="K86" s="21">
        <v>1</v>
      </c>
      <c r="L86" s="22">
        <v>0</v>
      </c>
      <c r="M86" s="29" t="s">
        <v>2302</v>
      </c>
      <c r="N86" s="29"/>
    </row>
    <row r="87" spans="1:14" x14ac:dyDescent="0.3">
      <c r="A87" s="17" t="s">
        <v>767</v>
      </c>
      <c r="B87" s="17" t="s">
        <v>1236</v>
      </c>
      <c r="C87" s="17" t="s">
        <v>1029</v>
      </c>
      <c r="D87" s="17" t="s">
        <v>936</v>
      </c>
      <c r="E87" s="17" t="s">
        <v>633</v>
      </c>
      <c r="F87" s="17" t="s">
        <v>1237</v>
      </c>
      <c r="G87" s="18">
        <v>2</v>
      </c>
      <c r="H87" s="18">
        <v>2</v>
      </c>
      <c r="I87" s="19">
        <v>0</v>
      </c>
      <c r="J87" s="20">
        <v>0</v>
      </c>
      <c r="K87" s="21">
        <v>0</v>
      </c>
      <c r="L87" s="22">
        <v>1</v>
      </c>
      <c r="M87" s="29" t="s">
        <v>2302</v>
      </c>
      <c r="N87" s="29"/>
    </row>
    <row r="88" spans="1:14" x14ac:dyDescent="0.3">
      <c r="A88" s="17" t="s">
        <v>856</v>
      </c>
      <c r="B88" s="17" t="s">
        <v>1238</v>
      </c>
      <c r="C88" s="17" t="s">
        <v>1239</v>
      </c>
      <c r="D88" s="17" t="s">
        <v>936</v>
      </c>
      <c r="E88" s="17" t="s">
        <v>858</v>
      </c>
      <c r="F88" s="17" t="s">
        <v>1240</v>
      </c>
      <c r="G88" s="18">
        <v>2</v>
      </c>
      <c r="H88" s="18">
        <v>18</v>
      </c>
      <c r="I88" s="19">
        <v>0</v>
      </c>
      <c r="J88" s="20">
        <v>0</v>
      </c>
      <c r="K88" s="21">
        <v>0</v>
      </c>
      <c r="L88" s="22">
        <v>1</v>
      </c>
      <c r="M88" s="29" t="s">
        <v>2302</v>
      </c>
      <c r="N88" s="29"/>
    </row>
    <row r="89" spans="1:14" x14ac:dyDescent="0.3">
      <c r="A89" s="17" t="s">
        <v>259</v>
      </c>
      <c r="B89" s="17" t="s">
        <v>1241</v>
      </c>
      <c r="C89" s="17" t="s">
        <v>931</v>
      </c>
      <c r="D89" s="17" t="s">
        <v>1068</v>
      </c>
      <c r="E89" s="17" t="s">
        <v>258</v>
      </c>
      <c r="F89" s="17" t="s">
        <v>1242</v>
      </c>
      <c r="G89" s="18">
        <v>2</v>
      </c>
      <c r="H89" s="18">
        <v>3</v>
      </c>
      <c r="I89" s="19">
        <v>0</v>
      </c>
      <c r="J89" s="20">
        <v>0</v>
      </c>
      <c r="K89" s="21">
        <v>1</v>
      </c>
      <c r="L89" s="22">
        <v>0</v>
      </c>
      <c r="M89" s="29" t="s">
        <v>2302</v>
      </c>
      <c r="N89" s="29"/>
    </row>
    <row r="90" spans="1:14" x14ac:dyDescent="0.3">
      <c r="A90" s="17" t="s">
        <v>1243</v>
      </c>
      <c r="B90" s="17" t="s">
        <v>1244</v>
      </c>
      <c r="C90" s="17" t="s">
        <v>1245</v>
      </c>
      <c r="D90" s="17" t="s">
        <v>947</v>
      </c>
      <c r="E90" s="17" t="s">
        <v>578</v>
      </c>
      <c r="F90" s="17" t="s">
        <v>1246</v>
      </c>
      <c r="G90" s="18">
        <v>2</v>
      </c>
      <c r="H90" s="18">
        <v>10</v>
      </c>
      <c r="I90" s="19">
        <v>0</v>
      </c>
      <c r="J90" s="20">
        <v>1</v>
      </c>
      <c r="K90" s="21">
        <v>0</v>
      </c>
      <c r="L90" s="22">
        <v>0</v>
      </c>
      <c r="M90" s="29" t="s">
        <v>2308</v>
      </c>
      <c r="N90" s="29"/>
    </row>
    <row r="91" spans="1:14" x14ac:dyDescent="0.3">
      <c r="A91" s="17" t="s">
        <v>1247</v>
      </c>
      <c r="B91" s="17" t="s">
        <v>1248</v>
      </c>
      <c r="C91" s="17" t="s">
        <v>1249</v>
      </c>
      <c r="D91" s="17" t="s">
        <v>1250</v>
      </c>
      <c r="E91" s="17" t="s">
        <v>1251</v>
      </c>
      <c r="F91" s="17" t="s">
        <v>1247</v>
      </c>
      <c r="G91" s="18">
        <v>2</v>
      </c>
      <c r="H91" s="18">
        <v>3</v>
      </c>
      <c r="I91" s="19">
        <v>0</v>
      </c>
      <c r="J91" s="20">
        <v>1</v>
      </c>
      <c r="K91" s="21">
        <v>0</v>
      </c>
      <c r="L91" s="22">
        <v>0</v>
      </c>
      <c r="M91" s="29" t="s">
        <v>2308</v>
      </c>
      <c r="N91" s="29"/>
    </row>
    <row r="92" spans="1:14" x14ac:dyDescent="0.3">
      <c r="A92" s="17" t="s">
        <v>445</v>
      </c>
      <c r="B92" s="17" t="s">
        <v>1252</v>
      </c>
      <c r="C92" s="17" t="s">
        <v>935</v>
      </c>
      <c r="D92" s="17" t="s">
        <v>936</v>
      </c>
      <c r="E92" s="17" t="s">
        <v>444</v>
      </c>
      <c r="F92" s="17" t="s">
        <v>1253</v>
      </c>
      <c r="G92" s="18">
        <v>2</v>
      </c>
      <c r="H92" s="18">
        <v>40</v>
      </c>
      <c r="I92" s="19">
        <v>0</v>
      </c>
      <c r="J92" s="20">
        <v>0</v>
      </c>
      <c r="K92" s="21">
        <v>1</v>
      </c>
      <c r="L92" s="22">
        <v>0</v>
      </c>
      <c r="M92" s="29" t="s">
        <v>2302</v>
      </c>
      <c r="N92" s="29"/>
    </row>
    <row r="93" spans="1:14" x14ac:dyDescent="0.3">
      <c r="A93" s="17" t="s">
        <v>1254</v>
      </c>
      <c r="B93" s="17" t="s">
        <v>1255</v>
      </c>
      <c r="C93" s="17" t="s">
        <v>1256</v>
      </c>
      <c r="D93" s="17" t="s">
        <v>1257</v>
      </c>
      <c r="E93" s="17" t="s">
        <v>1258</v>
      </c>
      <c r="F93" s="17" t="s">
        <v>1259</v>
      </c>
      <c r="G93" s="18">
        <v>2</v>
      </c>
      <c r="H93" s="18">
        <v>3</v>
      </c>
      <c r="I93" s="19">
        <v>0.5</v>
      </c>
      <c r="J93" s="20">
        <v>0.5</v>
      </c>
      <c r="K93" s="21">
        <v>0</v>
      </c>
      <c r="L93" s="22">
        <v>0</v>
      </c>
      <c r="M93" s="29" t="s">
        <v>2308</v>
      </c>
      <c r="N93" s="29"/>
    </row>
    <row r="94" spans="1:14" x14ac:dyDescent="0.3">
      <c r="A94" s="17" t="s">
        <v>696</v>
      </c>
      <c r="B94" s="17" t="s">
        <v>1260</v>
      </c>
      <c r="C94" s="17" t="s">
        <v>1261</v>
      </c>
      <c r="D94" s="17" t="s">
        <v>951</v>
      </c>
      <c r="E94" s="17" t="s">
        <v>319</v>
      </c>
      <c r="F94" s="17" t="s">
        <v>1262</v>
      </c>
      <c r="G94" s="18">
        <v>2</v>
      </c>
      <c r="H94" s="18">
        <v>2</v>
      </c>
      <c r="I94" s="19">
        <v>0</v>
      </c>
      <c r="J94" s="20">
        <v>0</v>
      </c>
      <c r="K94" s="21">
        <v>0</v>
      </c>
      <c r="L94" s="22">
        <v>1</v>
      </c>
      <c r="M94" s="29" t="s">
        <v>2302</v>
      </c>
      <c r="N94" s="29"/>
    </row>
    <row r="95" spans="1:14" x14ac:dyDescent="0.3">
      <c r="A95" s="17" t="s">
        <v>283</v>
      </c>
      <c r="B95" s="17" t="s">
        <v>1263</v>
      </c>
      <c r="C95" s="17" t="s">
        <v>1171</v>
      </c>
      <c r="D95" s="17" t="s">
        <v>936</v>
      </c>
      <c r="E95" s="17" t="s">
        <v>286</v>
      </c>
      <c r="F95" s="17" t="s">
        <v>1264</v>
      </c>
      <c r="G95" s="18">
        <v>2</v>
      </c>
      <c r="H95" s="18">
        <v>26</v>
      </c>
      <c r="I95" s="19">
        <v>0</v>
      </c>
      <c r="J95" s="20">
        <v>0</v>
      </c>
      <c r="K95" s="21">
        <v>1</v>
      </c>
      <c r="L95" s="22">
        <v>0</v>
      </c>
      <c r="M95" s="29" t="s">
        <v>2302</v>
      </c>
      <c r="N95" s="29"/>
    </row>
    <row r="96" spans="1:14" x14ac:dyDescent="0.3">
      <c r="A96" s="17" t="s">
        <v>1265</v>
      </c>
      <c r="B96" s="17" t="s">
        <v>1266</v>
      </c>
      <c r="C96" s="17" t="s">
        <v>935</v>
      </c>
      <c r="D96" s="17" t="s">
        <v>947</v>
      </c>
      <c r="E96" s="17" t="s">
        <v>1267</v>
      </c>
      <c r="F96" s="17" t="s">
        <v>1268</v>
      </c>
      <c r="G96" s="18">
        <v>2</v>
      </c>
      <c r="H96" s="18">
        <v>2</v>
      </c>
      <c r="I96" s="19">
        <v>0</v>
      </c>
      <c r="J96" s="20">
        <v>1</v>
      </c>
      <c r="K96" s="21">
        <v>0</v>
      </c>
      <c r="L96" s="22">
        <v>0</v>
      </c>
      <c r="M96" s="29" t="s">
        <v>2308</v>
      </c>
      <c r="N96" s="29"/>
    </row>
    <row r="97" spans="1:14" x14ac:dyDescent="0.3">
      <c r="A97" s="17" t="s">
        <v>1269</v>
      </c>
      <c r="B97" s="17" t="s">
        <v>1270</v>
      </c>
      <c r="C97" s="17" t="s">
        <v>1271</v>
      </c>
      <c r="D97" s="17" t="s">
        <v>1272</v>
      </c>
      <c r="E97" s="17" t="s">
        <v>291</v>
      </c>
      <c r="F97" s="17" t="s">
        <v>1273</v>
      </c>
      <c r="G97" s="18">
        <v>2</v>
      </c>
      <c r="H97" s="18">
        <v>2</v>
      </c>
      <c r="I97" s="19">
        <v>0</v>
      </c>
      <c r="J97" s="20">
        <v>1</v>
      </c>
      <c r="K97" s="21">
        <v>0</v>
      </c>
      <c r="L97" s="22">
        <v>0</v>
      </c>
      <c r="M97" s="29" t="s">
        <v>2308</v>
      </c>
      <c r="N97" s="29"/>
    </row>
    <row r="98" spans="1:14" x14ac:dyDescent="0.3">
      <c r="A98" s="17" t="s">
        <v>1274</v>
      </c>
      <c r="B98" s="17" t="s">
        <v>1275</v>
      </c>
      <c r="C98" s="17" t="s">
        <v>1276</v>
      </c>
      <c r="D98" s="17" t="s">
        <v>1202</v>
      </c>
      <c r="E98" s="17" t="s">
        <v>1277</v>
      </c>
      <c r="F98" s="17" t="s">
        <v>1278</v>
      </c>
      <c r="G98" s="18">
        <v>2</v>
      </c>
      <c r="H98" s="18">
        <v>2</v>
      </c>
      <c r="I98" s="19">
        <v>0</v>
      </c>
      <c r="J98" s="20">
        <v>1</v>
      </c>
      <c r="K98" s="21">
        <v>0</v>
      </c>
      <c r="L98" s="22">
        <v>0</v>
      </c>
      <c r="M98" s="29" t="s">
        <v>2308</v>
      </c>
      <c r="N98" s="29"/>
    </row>
    <row r="99" spans="1:14" x14ac:dyDescent="0.3">
      <c r="A99" s="17" t="s">
        <v>419</v>
      </c>
      <c r="B99" s="17" t="s">
        <v>1279</v>
      </c>
      <c r="C99" s="17" t="s">
        <v>1280</v>
      </c>
      <c r="D99" s="17" t="s">
        <v>1021</v>
      </c>
      <c r="E99" s="17" t="s">
        <v>421</v>
      </c>
      <c r="F99" s="17" t="s">
        <v>1281</v>
      </c>
      <c r="G99" s="18">
        <v>2</v>
      </c>
      <c r="H99" s="18">
        <v>2</v>
      </c>
      <c r="I99" s="19">
        <v>0</v>
      </c>
      <c r="J99" s="20">
        <v>0</v>
      </c>
      <c r="K99" s="21">
        <v>1</v>
      </c>
      <c r="L99" s="22">
        <v>0</v>
      </c>
      <c r="M99" s="29" t="s">
        <v>2302</v>
      </c>
      <c r="N99" s="29"/>
    </row>
    <row r="100" spans="1:14" x14ac:dyDescent="0.3">
      <c r="A100" s="17" t="s">
        <v>1282</v>
      </c>
      <c r="B100" s="17" t="s">
        <v>1283</v>
      </c>
      <c r="C100" s="17" t="s">
        <v>1284</v>
      </c>
      <c r="D100" s="17" t="s">
        <v>1285</v>
      </c>
      <c r="E100" s="17" t="s">
        <v>578</v>
      </c>
      <c r="F100" s="17" t="s">
        <v>1286</v>
      </c>
      <c r="G100" s="18">
        <v>2</v>
      </c>
      <c r="H100" s="18">
        <v>6</v>
      </c>
      <c r="I100" s="19">
        <v>0</v>
      </c>
      <c r="J100" s="20">
        <v>1</v>
      </c>
      <c r="K100" s="21">
        <v>0</v>
      </c>
      <c r="L100" s="22">
        <v>0</v>
      </c>
      <c r="M100" s="29" t="s">
        <v>2308</v>
      </c>
      <c r="N100" s="29"/>
    </row>
    <row r="101" spans="1:14" x14ac:dyDescent="0.3">
      <c r="A101" s="17" t="s">
        <v>1287</v>
      </c>
      <c r="B101" s="17" t="s">
        <v>1288</v>
      </c>
      <c r="C101" s="17" t="s">
        <v>1289</v>
      </c>
      <c r="D101" s="17" t="s">
        <v>1290</v>
      </c>
      <c r="E101" s="17" t="s">
        <v>291</v>
      </c>
      <c r="F101" s="17" t="s">
        <v>1291</v>
      </c>
      <c r="G101" s="18">
        <v>2</v>
      </c>
      <c r="H101" s="18">
        <v>5</v>
      </c>
      <c r="I101" s="19">
        <v>0</v>
      </c>
      <c r="J101" s="20">
        <v>1</v>
      </c>
      <c r="K101" s="21">
        <v>0</v>
      </c>
      <c r="L101" s="22">
        <v>0</v>
      </c>
      <c r="M101" s="29" t="s">
        <v>2308</v>
      </c>
      <c r="N101" s="29"/>
    </row>
    <row r="102" spans="1:14" x14ac:dyDescent="0.3">
      <c r="A102" s="17" t="s">
        <v>1292</v>
      </c>
      <c r="B102" s="17" t="s">
        <v>1293</v>
      </c>
      <c r="C102" s="17" t="s">
        <v>1294</v>
      </c>
      <c r="D102" s="17" t="s">
        <v>922</v>
      </c>
      <c r="E102" s="17" t="s">
        <v>291</v>
      </c>
      <c r="F102" s="17" t="s">
        <v>1295</v>
      </c>
      <c r="G102" s="18">
        <v>2</v>
      </c>
      <c r="H102" s="18">
        <v>6</v>
      </c>
      <c r="I102" s="19">
        <v>1</v>
      </c>
      <c r="J102" s="20">
        <v>0</v>
      </c>
      <c r="K102" s="21">
        <v>0</v>
      </c>
      <c r="L102" s="22">
        <v>0</v>
      </c>
      <c r="M102" s="29" t="s">
        <v>2308</v>
      </c>
      <c r="N102" s="29"/>
    </row>
    <row r="103" spans="1:14" x14ac:dyDescent="0.3">
      <c r="A103" s="17" t="s">
        <v>1296</v>
      </c>
      <c r="B103" s="17" t="s">
        <v>1297</v>
      </c>
      <c r="C103" s="17" t="s">
        <v>1298</v>
      </c>
      <c r="D103" s="17" t="s">
        <v>1021</v>
      </c>
      <c r="E103" s="17" t="s">
        <v>291</v>
      </c>
      <c r="F103" s="17" t="s">
        <v>1299</v>
      </c>
      <c r="G103" s="18">
        <v>2</v>
      </c>
      <c r="H103" s="18">
        <v>3</v>
      </c>
      <c r="I103" s="19">
        <v>0</v>
      </c>
      <c r="J103" s="20">
        <v>1</v>
      </c>
      <c r="K103" s="21">
        <v>0</v>
      </c>
      <c r="L103" s="22">
        <v>0</v>
      </c>
      <c r="M103" s="29" t="s">
        <v>2306</v>
      </c>
      <c r="N103" s="29"/>
    </row>
    <row r="104" spans="1:14" x14ac:dyDescent="0.3">
      <c r="A104" s="17" t="s">
        <v>1300</v>
      </c>
      <c r="B104" s="17" t="s">
        <v>1301</v>
      </c>
      <c r="C104" s="17" t="s">
        <v>1302</v>
      </c>
      <c r="D104" s="17" t="s">
        <v>1202</v>
      </c>
      <c r="E104" s="17" t="s">
        <v>917</v>
      </c>
      <c r="F104" s="17" t="s">
        <v>1303</v>
      </c>
      <c r="G104" s="18">
        <v>2</v>
      </c>
      <c r="H104" s="18">
        <v>6</v>
      </c>
      <c r="I104" s="19">
        <v>1</v>
      </c>
      <c r="J104" s="20">
        <v>0</v>
      </c>
      <c r="K104" s="21">
        <v>0</v>
      </c>
      <c r="L104" s="22">
        <v>0</v>
      </c>
      <c r="M104" s="29" t="s">
        <v>2308</v>
      </c>
      <c r="N104" s="29"/>
    </row>
    <row r="105" spans="1:14" x14ac:dyDescent="0.3">
      <c r="A105" s="17" t="s">
        <v>565</v>
      </c>
      <c r="B105" s="17" t="s">
        <v>566</v>
      </c>
      <c r="C105" s="17" t="s">
        <v>935</v>
      </c>
      <c r="D105" s="17" t="s">
        <v>936</v>
      </c>
      <c r="E105" s="17" t="s">
        <v>434</v>
      </c>
      <c r="F105" s="17" t="s">
        <v>1304</v>
      </c>
      <c r="G105" s="18">
        <v>2</v>
      </c>
      <c r="H105" s="18">
        <v>4</v>
      </c>
      <c r="I105" s="19">
        <v>0</v>
      </c>
      <c r="J105" s="20">
        <v>0</v>
      </c>
      <c r="K105" s="21">
        <v>0.5</v>
      </c>
      <c r="L105" s="22">
        <v>0.5</v>
      </c>
      <c r="M105" s="29" t="s">
        <v>2302</v>
      </c>
      <c r="N105" s="29"/>
    </row>
    <row r="106" spans="1:14" x14ac:dyDescent="0.3">
      <c r="A106" s="17" t="s">
        <v>538</v>
      </c>
      <c r="B106" s="17" t="s">
        <v>1305</v>
      </c>
      <c r="C106" s="17" t="s">
        <v>1306</v>
      </c>
      <c r="D106" s="17" t="s">
        <v>936</v>
      </c>
      <c r="E106" s="17" t="s">
        <v>528</v>
      </c>
      <c r="F106" s="17" t="s">
        <v>1307</v>
      </c>
      <c r="G106" s="18">
        <v>2</v>
      </c>
      <c r="H106" s="18">
        <v>4</v>
      </c>
      <c r="I106" s="19">
        <v>0</v>
      </c>
      <c r="J106" s="20">
        <v>0</v>
      </c>
      <c r="K106" s="21">
        <v>0.5</v>
      </c>
      <c r="L106" s="22">
        <v>0.5</v>
      </c>
      <c r="M106" s="29" t="s">
        <v>2302</v>
      </c>
      <c r="N106" s="29"/>
    </row>
    <row r="107" spans="1:14" x14ac:dyDescent="0.3">
      <c r="A107" s="17" t="s">
        <v>1308</v>
      </c>
      <c r="B107" s="17" t="s">
        <v>1309</v>
      </c>
      <c r="C107" s="17" t="s">
        <v>1310</v>
      </c>
      <c r="D107" s="17" t="s">
        <v>1311</v>
      </c>
      <c r="E107" s="17" t="s">
        <v>578</v>
      </c>
      <c r="F107" s="17" t="s">
        <v>1312</v>
      </c>
      <c r="G107" s="18">
        <v>2</v>
      </c>
      <c r="H107" s="18">
        <v>2</v>
      </c>
      <c r="I107" s="19">
        <v>0</v>
      </c>
      <c r="J107" s="20">
        <v>1</v>
      </c>
      <c r="K107" s="21">
        <v>0</v>
      </c>
      <c r="L107" s="22">
        <v>0</v>
      </c>
      <c r="M107" s="29" t="s">
        <v>2309</v>
      </c>
      <c r="N107" s="29"/>
    </row>
    <row r="108" spans="1:14" x14ac:dyDescent="0.3">
      <c r="A108" s="17" t="s">
        <v>1313</v>
      </c>
      <c r="B108" s="17" t="s">
        <v>1314</v>
      </c>
      <c r="C108" s="17" t="s">
        <v>1315</v>
      </c>
      <c r="D108" s="17" t="s">
        <v>922</v>
      </c>
      <c r="E108" s="17" t="s">
        <v>923</v>
      </c>
      <c r="F108" s="17" t="s">
        <v>1316</v>
      </c>
      <c r="G108" s="18">
        <v>2</v>
      </c>
      <c r="H108" s="18">
        <v>3</v>
      </c>
      <c r="I108" s="19">
        <v>0</v>
      </c>
      <c r="J108" s="20">
        <v>1</v>
      </c>
      <c r="K108" s="21">
        <v>0</v>
      </c>
      <c r="L108" s="22">
        <v>0</v>
      </c>
      <c r="M108" s="29" t="s">
        <v>2308</v>
      </c>
      <c r="N108" s="29"/>
    </row>
    <row r="109" spans="1:14" x14ac:dyDescent="0.3">
      <c r="A109" s="17" t="s">
        <v>1317</v>
      </c>
      <c r="B109" s="17" t="s">
        <v>1318</v>
      </c>
      <c r="C109" s="17" t="s">
        <v>1319</v>
      </c>
      <c r="D109" s="17" t="s">
        <v>928</v>
      </c>
      <c r="E109" s="17" t="s">
        <v>578</v>
      </c>
      <c r="F109" s="17" t="s">
        <v>1320</v>
      </c>
      <c r="G109" s="18">
        <v>2</v>
      </c>
      <c r="H109" s="18">
        <v>2</v>
      </c>
      <c r="I109" s="19">
        <v>1</v>
      </c>
      <c r="J109" s="20">
        <v>0</v>
      </c>
      <c r="K109" s="21">
        <v>0</v>
      </c>
      <c r="L109" s="22">
        <v>0</v>
      </c>
      <c r="M109" s="29" t="s">
        <v>2308</v>
      </c>
      <c r="N109" s="29"/>
    </row>
    <row r="110" spans="1:14" x14ac:dyDescent="0.3">
      <c r="A110" s="17" t="s">
        <v>778</v>
      </c>
      <c r="B110" s="17" t="s">
        <v>1321</v>
      </c>
      <c r="C110" s="17" t="s">
        <v>1322</v>
      </c>
      <c r="D110" s="17" t="s">
        <v>1021</v>
      </c>
      <c r="E110" s="17" t="s">
        <v>462</v>
      </c>
      <c r="F110" s="17" t="s">
        <v>1323</v>
      </c>
      <c r="G110" s="18">
        <v>2</v>
      </c>
      <c r="H110" s="18">
        <v>2</v>
      </c>
      <c r="I110" s="19">
        <v>0</v>
      </c>
      <c r="J110" s="20">
        <v>0</v>
      </c>
      <c r="K110" s="21">
        <v>0</v>
      </c>
      <c r="L110" s="22">
        <v>1</v>
      </c>
      <c r="M110" s="29" t="s">
        <v>2302</v>
      </c>
      <c r="N110" s="29"/>
    </row>
    <row r="111" spans="1:14" x14ac:dyDescent="0.3">
      <c r="A111" s="17" t="s">
        <v>813</v>
      </c>
      <c r="B111" s="17" t="s">
        <v>1324</v>
      </c>
      <c r="C111" s="17" t="s">
        <v>935</v>
      </c>
      <c r="D111" s="17" t="s">
        <v>936</v>
      </c>
      <c r="E111" s="17" t="s">
        <v>633</v>
      </c>
      <c r="F111" s="17" t="s">
        <v>1325</v>
      </c>
      <c r="G111" s="18">
        <v>2</v>
      </c>
      <c r="H111" s="18">
        <v>2</v>
      </c>
      <c r="I111" s="19">
        <v>0</v>
      </c>
      <c r="J111" s="20">
        <v>0</v>
      </c>
      <c r="K111" s="21">
        <v>0</v>
      </c>
      <c r="L111" s="22">
        <v>1</v>
      </c>
      <c r="M111" s="29" t="s">
        <v>2302</v>
      </c>
      <c r="N111" s="29"/>
    </row>
    <row r="112" spans="1:14" x14ac:dyDescent="0.3">
      <c r="A112" s="17" t="s">
        <v>1326</v>
      </c>
      <c r="B112" s="17" t="s">
        <v>1327</v>
      </c>
      <c r="C112" s="17" t="s">
        <v>1328</v>
      </c>
      <c r="D112" s="17" t="s">
        <v>932</v>
      </c>
      <c r="E112" s="17" t="s">
        <v>724</v>
      </c>
      <c r="F112" s="17" t="s">
        <v>1329</v>
      </c>
      <c r="G112" s="18">
        <v>2</v>
      </c>
      <c r="H112" s="18">
        <v>2</v>
      </c>
      <c r="I112" s="19">
        <v>1</v>
      </c>
      <c r="J112" s="20">
        <v>0</v>
      </c>
      <c r="K112" s="21">
        <v>0</v>
      </c>
      <c r="L112" s="22">
        <v>0</v>
      </c>
      <c r="M112" s="29" t="s">
        <v>2308</v>
      </c>
      <c r="N112" s="29"/>
    </row>
    <row r="113" spans="1:14" x14ac:dyDescent="0.3">
      <c r="A113" s="17" t="s">
        <v>1330</v>
      </c>
      <c r="B113" s="17" t="s">
        <v>1331</v>
      </c>
      <c r="C113" s="17" t="s">
        <v>1332</v>
      </c>
      <c r="D113" s="17" t="s">
        <v>928</v>
      </c>
      <c r="E113" s="17" t="s">
        <v>917</v>
      </c>
      <c r="F113" s="17" t="s">
        <v>1333</v>
      </c>
      <c r="G113" s="18">
        <v>2</v>
      </c>
      <c r="H113" s="18">
        <v>2</v>
      </c>
      <c r="I113" s="19">
        <v>0</v>
      </c>
      <c r="J113" s="20">
        <v>1</v>
      </c>
      <c r="K113" s="21">
        <v>0</v>
      </c>
      <c r="L113" s="22">
        <v>0</v>
      </c>
      <c r="M113" s="29" t="s">
        <v>2308</v>
      </c>
      <c r="N113" s="29"/>
    </row>
    <row r="114" spans="1:14" x14ac:dyDescent="0.3">
      <c r="A114" s="17" t="s">
        <v>1334</v>
      </c>
      <c r="B114" s="17" t="s">
        <v>1335</v>
      </c>
      <c r="C114" s="17" t="s">
        <v>935</v>
      </c>
      <c r="D114" s="17" t="s">
        <v>1336</v>
      </c>
      <c r="E114" s="17" t="s">
        <v>319</v>
      </c>
      <c r="F114" s="17" t="s">
        <v>1337</v>
      </c>
      <c r="G114" s="18">
        <v>2</v>
      </c>
      <c r="H114" s="18">
        <v>2</v>
      </c>
      <c r="I114" s="19">
        <v>0</v>
      </c>
      <c r="J114" s="20">
        <v>1</v>
      </c>
      <c r="K114" s="21">
        <v>0</v>
      </c>
      <c r="L114" s="22">
        <v>0</v>
      </c>
      <c r="M114" s="29" t="s">
        <v>2309</v>
      </c>
      <c r="N114" s="29"/>
    </row>
    <row r="115" spans="1:14" x14ac:dyDescent="0.3">
      <c r="A115" s="17" t="s">
        <v>798</v>
      </c>
      <c r="B115" s="17" t="s">
        <v>1338</v>
      </c>
      <c r="C115" s="17" t="s">
        <v>1339</v>
      </c>
      <c r="D115" s="17" t="s">
        <v>1340</v>
      </c>
      <c r="E115" s="17" t="s">
        <v>800</v>
      </c>
      <c r="F115" s="17" t="s">
        <v>1341</v>
      </c>
      <c r="G115" s="18">
        <v>2</v>
      </c>
      <c r="H115" s="18">
        <v>6</v>
      </c>
      <c r="I115" s="19">
        <v>0</v>
      </c>
      <c r="J115" s="20">
        <v>0</v>
      </c>
      <c r="K115" s="21">
        <v>0</v>
      </c>
      <c r="L115" s="22">
        <v>1</v>
      </c>
      <c r="M115" s="29" t="s">
        <v>2302</v>
      </c>
      <c r="N115" s="29"/>
    </row>
    <row r="116" spans="1:14" x14ac:dyDescent="0.3">
      <c r="A116" s="17" t="s">
        <v>1342</v>
      </c>
      <c r="B116" s="17" t="s">
        <v>1343</v>
      </c>
      <c r="C116" s="17" t="s">
        <v>1344</v>
      </c>
      <c r="D116" s="17" t="s">
        <v>1340</v>
      </c>
      <c r="E116" s="17" t="s">
        <v>578</v>
      </c>
      <c r="F116" s="17" t="s">
        <v>1345</v>
      </c>
      <c r="G116" s="18">
        <v>2</v>
      </c>
      <c r="H116" s="18">
        <v>26</v>
      </c>
      <c r="I116" s="19">
        <v>0.5</v>
      </c>
      <c r="J116" s="20">
        <v>0.5</v>
      </c>
      <c r="K116" s="21">
        <v>0</v>
      </c>
      <c r="L116" s="22">
        <v>0</v>
      </c>
      <c r="M116" s="29" t="s">
        <v>2301</v>
      </c>
      <c r="N116" s="29"/>
    </row>
    <row r="117" spans="1:14" x14ac:dyDescent="0.3">
      <c r="A117" s="17" t="s">
        <v>304</v>
      </c>
      <c r="B117" s="17" t="s">
        <v>305</v>
      </c>
      <c r="C117" s="17" t="s">
        <v>1346</v>
      </c>
      <c r="D117" s="17" t="s">
        <v>1051</v>
      </c>
      <c r="E117" s="17" t="s">
        <v>253</v>
      </c>
      <c r="F117" s="17" t="s">
        <v>1347</v>
      </c>
      <c r="G117" s="18">
        <v>2</v>
      </c>
      <c r="H117" s="18">
        <v>5</v>
      </c>
      <c r="I117" s="19">
        <v>0</v>
      </c>
      <c r="J117" s="20">
        <v>0</v>
      </c>
      <c r="K117" s="21">
        <v>1</v>
      </c>
      <c r="L117" s="22">
        <v>0</v>
      </c>
      <c r="M117" s="29" t="s">
        <v>2302</v>
      </c>
      <c r="N117" s="29"/>
    </row>
    <row r="118" spans="1:14" x14ac:dyDescent="0.3">
      <c r="A118" s="17" t="s">
        <v>820</v>
      </c>
      <c r="B118" s="17" t="s">
        <v>1348</v>
      </c>
      <c r="C118" s="17" t="s">
        <v>1349</v>
      </c>
      <c r="D118" s="17" t="s">
        <v>1350</v>
      </c>
      <c r="E118" s="17" t="s">
        <v>674</v>
      </c>
      <c r="F118" s="17" t="s">
        <v>1351</v>
      </c>
      <c r="G118" s="18">
        <v>2</v>
      </c>
      <c r="H118" s="18">
        <v>2</v>
      </c>
      <c r="I118" s="19">
        <v>0</v>
      </c>
      <c r="J118" s="20">
        <v>0</v>
      </c>
      <c r="K118" s="21">
        <v>0</v>
      </c>
      <c r="L118" s="22">
        <v>1</v>
      </c>
      <c r="M118" s="29" t="s">
        <v>2304</v>
      </c>
      <c r="N118" s="29"/>
    </row>
    <row r="119" spans="1:14" x14ac:dyDescent="0.3">
      <c r="A119" s="17" t="s">
        <v>1352</v>
      </c>
      <c r="B119" s="17" t="s">
        <v>1353</v>
      </c>
      <c r="C119" s="17" t="s">
        <v>1354</v>
      </c>
      <c r="D119" s="17" t="s">
        <v>1076</v>
      </c>
      <c r="E119" s="17" t="s">
        <v>1163</v>
      </c>
      <c r="F119" s="17" t="s">
        <v>1355</v>
      </c>
      <c r="G119" s="18">
        <v>2</v>
      </c>
      <c r="H119" s="18">
        <v>2</v>
      </c>
      <c r="I119" s="19">
        <v>1</v>
      </c>
      <c r="J119" s="20">
        <v>0</v>
      </c>
      <c r="K119" s="21">
        <v>0</v>
      </c>
      <c r="L119" s="22">
        <v>0</v>
      </c>
      <c r="M119" s="29" t="s">
        <v>2308</v>
      </c>
      <c r="N119" s="29"/>
    </row>
    <row r="120" spans="1:14" x14ac:dyDescent="0.3">
      <c r="A120" s="17" t="s">
        <v>810</v>
      </c>
      <c r="B120" s="17" t="s">
        <v>811</v>
      </c>
      <c r="C120" s="17" t="s">
        <v>1356</v>
      </c>
      <c r="D120" s="17" t="s">
        <v>936</v>
      </c>
      <c r="E120" s="17" t="s">
        <v>661</v>
      </c>
      <c r="F120" s="17" t="s">
        <v>1357</v>
      </c>
      <c r="G120" s="18">
        <v>2</v>
      </c>
      <c r="H120" s="18">
        <v>2</v>
      </c>
      <c r="I120" s="19">
        <v>0</v>
      </c>
      <c r="J120" s="20">
        <v>0</v>
      </c>
      <c r="K120" s="21">
        <v>0</v>
      </c>
      <c r="L120" s="22">
        <v>1</v>
      </c>
      <c r="M120" s="29" t="s">
        <v>2304</v>
      </c>
      <c r="N120" s="29"/>
    </row>
    <row r="121" spans="1:14" x14ac:dyDescent="0.3">
      <c r="A121" s="17" t="s">
        <v>1358</v>
      </c>
      <c r="B121" s="17" t="s">
        <v>1359</v>
      </c>
      <c r="C121" s="17" t="s">
        <v>1360</v>
      </c>
      <c r="D121" s="17" t="s">
        <v>1055</v>
      </c>
      <c r="E121" s="17" t="s">
        <v>1361</v>
      </c>
      <c r="F121" s="17" t="s">
        <v>1362</v>
      </c>
      <c r="G121" s="18">
        <v>2</v>
      </c>
      <c r="H121" s="18">
        <v>4</v>
      </c>
      <c r="I121" s="19">
        <v>0.5</v>
      </c>
      <c r="J121" s="20">
        <v>0.5</v>
      </c>
      <c r="K121" s="21">
        <v>0</v>
      </c>
      <c r="L121" s="22">
        <v>0</v>
      </c>
      <c r="M121" s="29" t="s">
        <v>2308</v>
      </c>
      <c r="N121" s="29"/>
    </row>
    <row r="122" spans="1:14" x14ac:dyDescent="0.3">
      <c r="A122" s="17" t="s">
        <v>613</v>
      </c>
      <c r="B122" s="17" t="s">
        <v>1363</v>
      </c>
      <c r="C122" s="17" t="s">
        <v>939</v>
      </c>
      <c r="D122" s="17" t="s">
        <v>936</v>
      </c>
      <c r="E122" s="17" t="s">
        <v>616</v>
      </c>
      <c r="F122" s="17" t="s">
        <v>1364</v>
      </c>
      <c r="G122" s="18">
        <v>2</v>
      </c>
      <c r="H122" s="18">
        <v>10</v>
      </c>
      <c r="I122" s="19">
        <v>0</v>
      </c>
      <c r="J122" s="20">
        <v>0</v>
      </c>
      <c r="K122" s="21">
        <v>0</v>
      </c>
      <c r="L122" s="22">
        <v>1</v>
      </c>
      <c r="M122" s="29" t="s">
        <v>2302</v>
      </c>
      <c r="N122" s="29"/>
    </row>
    <row r="123" spans="1:14" x14ac:dyDescent="0.3">
      <c r="A123" s="17" t="s">
        <v>815</v>
      </c>
      <c r="B123" s="17" t="s">
        <v>1365</v>
      </c>
      <c r="C123" s="17" t="s">
        <v>935</v>
      </c>
      <c r="D123" s="17" t="s">
        <v>936</v>
      </c>
      <c r="E123" s="17" t="s">
        <v>633</v>
      </c>
      <c r="F123" s="17" t="s">
        <v>1366</v>
      </c>
      <c r="G123" s="18">
        <v>2</v>
      </c>
      <c r="H123" s="18">
        <v>2</v>
      </c>
      <c r="I123" s="19">
        <v>0</v>
      </c>
      <c r="J123" s="20">
        <v>0</v>
      </c>
      <c r="K123" s="21">
        <v>0</v>
      </c>
      <c r="L123" s="22">
        <v>1</v>
      </c>
      <c r="M123" s="29" t="s">
        <v>2302</v>
      </c>
      <c r="N123" s="29"/>
    </row>
    <row r="124" spans="1:14" x14ac:dyDescent="0.3">
      <c r="A124" s="17" t="s">
        <v>829</v>
      </c>
      <c r="B124" s="17" t="s">
        <v>1367</v>
      </c>
      <c r="C124" s="17" t="s">
        <v>935</v>
      </c>
      <c r="D124" s="17" t="s">
        <v>1368</v>
      </c>
      <c r="E124" s="17" t="s">
        <v>831</v>
      </c>
      <c r="F124" s="17" t="s">
        <v>1369</v>
      </c>
      <c r="G124" s="18">
        <v>2</v>
      </c>
      <c r="H124" s="18">
        <v>2</v>
      </c>
      <c r="I124" s="19">
        <v>0</v>
      </c>
      <c r="J124" s="20">
        <v>0</v>
      </c>
      <c r="K124" s="21">
        <v>0</v>
      </c>
      <c r="L124" s="22">
        <v>1</v>
      </c>
      <c r="M124" s="29" t="s">
        <v>2302</v>
      </c>
      <c r="N124" s="29"/>
    </row>
    <row r="125" spans="1:14" x14ac:dyDescent="0.3">
      <c r="A125" s="17" t="s">
        <v>747</v>
      </c>
      <c r="B125" s="17" t="s">
        <v>1370</v>
      </c>
      <c r="C125" s="17" t="s">
        <v>935</v>
      </c>
      <c r="D125" s="17" t="s">
        <v>936</v>
      </c>
      <c r="E125" s="17" t="s">
        <v>749</v>
      </c>
      <c r="F125" s="17" t="s">
        <v>1371</v>
      </c>
      <c r="G125" s="18">
        <v>2</v>
      </c>
      <c r="H125" s="18">
        <v>2</v>
      </c>
      <c r="I125" s="19">
        <v>0</v>
      </c>
      <c r="J125" s="20">
        <v>0</v>
      </c>
      <c r="K125" s="21">
        <v>0</v>
      </c>
      <c r="L125" s="22">
        <v>1</v>
      </c>
      <c r="M125" s="29" t="s">
        <v>2302</v>
      </c>
      <c r="N125" s="29"/>
    </row>
    <row r="126" spans="1:14" x14ac:dyDescent="0.3">
      <c r="A126" s="17" t="s">
        <v>1372</v>
      </c>
      <c r="B126" s="17" t="s">
        <v>1373</v>
      </c>
      <c r="C126" s="17" t="s">
        <v>935</v>
      </c>
      <c r="D126" s="17" t="s">
        <v>1374</v>
      </c>
      <c r="E126" s="17" t="s">
        <v>1193</v>
      </c>
      <c r="F126" s="17" t="s">
        <v>1375</v>
      </c>
      <c r="G126" s="18">
        <v>2</v>
      </c>
      <c r="H126" s="18">
        <v>7</v>
      </c>
      <c r="I126" s="19">
        <v>0</v>
      </c>
      <c r="J126" s="20">
        <v>1</v>
      </c>
      <c r="K126" s="21">
        <v>0</v>
      </c>
      <c r="L126" s="22">
        <v>0</v>
      </c>
      <c r="M126" s="29" t="s">
        <v>2308</v>
      </c>
      <c r="N126" s="29"/>
    </row>
    <row r="127" spans="1:14" x14ac:dyDescent="0.3">
      <c r="A127" s="17" t="s">
        <v>1376</v>
      </c>
      <c r="B127" s="17" t="s">
        <v>1377</v>
      </c>
      <c r="C127" s="17" t="s">
        <v>935</v>
      </c>
      <c r="D127" s="17" t="s">
        <v>936</v>
      </c>
      <c r="E127" s="17" t="s">
        <v>990</v>
      </c>
      <c r="F127" s="17" t="s">
        <v>1378</v>
      </c>
      <c r="G127" s="18">
        <v>2</v>
      </c>
      <c r="H127" s="18">
        <v>7</v>
      </c>
      <c r="I127" s="19">
        <v>0.5</v>
      </c>
      <c r="J127" s="20">
        <v>0.5</v>
      </c>
      <c r="K127" s="21">
        <v>0</v>
      </c>
      <c r="L127" s="22">
        <v>0</v>
      </c>
      <c r="M127" s="29" t="s">
        <v>2308</v>
      </c>
      <c r="N127" s="29"/>
    </row>
    <row r="128" spans="1:14" x14ac:dyDescent="0.3">
      <c r="A128" s="17" t="s">
        <v>817</v>
      </c>
      <c r="B128" s="17" t="s">
        <v>1379</v>
      </c>
      <c r="C128" s="17" t="s">
        <v>935</v>
      </c>
      <c r="D128" s="17" t="s">
        <v>936</v>
      </c>
      <c r="E128" s="17" t="s">
        <v>633</v>
      </c>
      <c r="F128" s="17" t="s">
        <v>1380</v>
      </c>
      <c r="G128" s="18">
        <v>2</v>
      </c>
      <c r="H128" s="18">
        <v>2</v>
      </c>
      <c r="I128" s="19">
        <v>0</v>
      </c>
      <c r="J128" s="20">
        <v>0</v>
      </c>
      <c r="K128" s="21">
        <v>0</v>
      </c>
      <c r="L128" s="22">
        <v>1</v>
      </c>
      <c r="M128" s="29" t="s">
        <v>2302</v>
      </c>
      <c r="N128" s="29"/>
    </row>
    <row r="129" spans="1:14" x14ac:dyDescent="0.3">
      <c r="A129" s="17" t="s">
        <v>1381</v>
      </c>
      <c r="B129" s="17" t="s">
        <v>1382</v>
      </c>
      <c r="C129" s="17" t="s">
        <v>1383</v>
      </c>
      <c r="D129" s="17" t="s">
        <v>1384</v>
      </c>
      <c r="E129" s="17" t="s">
        <v>434</v>
      </c>
      <c r="F129" s="17" t="s">
        <v>1385</v>
      </c>
      <c r="G129" s="18">
        <v>2</v>
      </c>
      <c r="H129" s="18">
        <v>7</v>
      </c>
      <c r="I129" s="19">
        <v>1</v>
      </c>
      <c r="J129" s="20">
        <v>0</v>
      </c>
      <c r="K129" s="21">
        <v>0</v>
      </c>
      <c r="L129" s="22">
        <v>0</v>
      </c>
      <c r="M129" s="29" t="s">
        <v>2301</v>
      </c>
      <c r="N129" s="29"/>
    </row>
    <row r="130" spans="1:14" x14ac:dyDescent="0.3">
      <c r="A130" s="17" t="s">
        <v>1386</v>
      </c>
      <c r="B130" s="17" t="s">
        <v>1387</v>
      </c>
      <c r="C130" s="17" t="s">
        <v>935</v>
      </c>
      <c r="D130" s="17" t="s">
        <v>1125</v>
      </c>
      <c r="E130" s="17" t="s">
        <v>237</v>
      </c>
      <c r="F130" s="17" t="s">
        <v>1388</v>
      </c>
      <c r="G130" s="18">
        <v>2</v>
      </c>
      <c r="H130" s="18">
        <v>7</v>
      </c>
      <c r="I130" s="19">
        <v>0.5</v>
      </c>
      <c r="J130" s="20">
        <v>0.5</v>
      </c>
      <c r="K130" s="21">
        <v>0</v>
      </c>
      <c r="L130" s="22">
        <v>0</v>
      </c>
      <c r="M130" s="29" t="s">
        <v>2306</v>
      </c>
      <c r="N130" s="29"/>
    </row>
    <row r="131" spans="1:14" x14ac:dyDescent="0.3">
      <c r="A131" s="17" t="s">
        <v>269</v>
      </c>
      <c r="B131" s="17" t="s">
        <v>1389</v>
      </c>
      <c r="C131" s="17" t="s">
        <v>1390</v>
      </c>
      <c r="D131" s="17" t="s">
        <v>936</v>
      </c>
      <c r="E131" s="17" t="s">
        <v>271</v>
      </c>
      <c r="F131" s="17" t="s">
        <v>1391</v>
      </c>
      <c r="G131" s="18">
        <v>2</v>
      </c>
      <c r="H131" s="18">
        <v>2</v>
      </c>
      <c r="I131" s="19">
        <v>0</v>
      </c>
      <c r="J131" s="20">
        <v>0</v>
      </c>
      <c r="K131" s="21">
        <v>1</v>
      </c>
      <c r="L131" s="22">
        <v>0</v>
      </c>
      <c r="M131" s="29" t="s">
        <v>2302</v>
      </c>
      <c r="N131" s="29"/>
    </row>
    <row r="132" spans="1:14" x14ac:dyDescent="0.3">
      <c r="A132" s="17" t="s">
        <v>795</v>
      </c>
      <c r="B132" s="17" t="s">
        <v>1392</v>
      </c>
      <c r="C132" s="17" t="s">
        <v>1393</v>
      </c>
      <c r="D132" s="17" t="s">
        <v>1394</v>
      </c>
      <c r="E132" s="17" t="s">
        <v>674</v>
      </c>
      <c r="F132" s="17" t="s">
        <v>1395</v>
      </c>
      <c r="G132" s="18">
        <v>2</v>
      </c>
      <c r="H132" s="18">
        <v>2</v>
      </c>
      <c r="I132" s="19">
        <v>0</v>
      </c>
      <c r="J132" s="20">
        <v>0</v>
      </c>
      <c r="K132" s="21">
        <v>0</v>
      </c>
      <c r="L132" s="22">
        <v>1</v>
      </c>
      <c r="M132" s="29" t="s">
        <v>2304</v>
      </c>
      <c r="N132" s="29"/>
    </row>
    <row r="133" spans="1:14" x14ac:dyDescent="0.3">
      <c r="A133" s="17" t="s">
        <v>1396</v>
      </c>
      <c r="B133" s="17" t="s">
        <v>1397</v>
      </c>
      <c r="C133" s="17" t="s">
        <v>935</v>
      </c>
      <c r="D133" s="17" t="s">
        <v>1099</v>
      </c>
      <c r="E133" s="17" t="s">
        <v>291</v>
      </c>
      <c r="F133" s="17" t="s">
        <v>1398</v>
      </c>
      <c r="G133" s="18">
        <v>2</v>
      </c>
      <c r="H133" s="18">
        <v>3</v>
      </c>
      <c r="I133" s="19">
        <v>1</v>
      </c>
      <c r="J133" s="20">
        <v>0</v>
      </c>
      <c r="K133" s="21">
        <v>0</v>
      </c>
      <c r="L133" s="22">
        <v>0</v>
      </c>
      <c r="M133" s="29" t="s">
        <v>2308</v>
      </c>
      <c r="N133" s="29"/>
    </row>
    <row r="134" spans="1:14" x14ac:dyDescent="0.3">
      <c r="A134" s="17" t="s">
        <v>442</v>
      </c>
      <c r="B134" s="17" t="s">
        <v>1399</v>
      </c>
      <c r="C134" s="17" t="s">
        <v>1400</v>
      </c>
      <c r="D134" s="17" t="s">
        <v>936</v>
      </c>
      <c r="E134" s="17" t="s">
        <v>444</v>
      </c>
      <c r="F134" s="17" t="s">
        <v>1401</v>
      </c>
      <c r="G134" s="18">
        <v>2</v>
      </c>
      <c r="H134" s="18">
        <v>50</v>
      </c>
      <c r="I134" s="19">
        <v>0</v>
      </c>
      <c r="J134" s="20">
        <v>0</v>
      </c>
      <c r="K134" s="21">
        <v>1</v>
      </c>
      <c r="L134" s="22">
        <v>0</v>
      </c>
      <c r="M134" s="29" t="s">
        <v>2302</v>
      </c>
      <c r="N134" s="29"/>
    </row>
    <row r="135" spans="1:14" x14ac:dyDescent="0.3">
      <c r="A135" s="17" t="s">
        <v>1402</v>
      </c>
      <c r="B135" s="17" t="s">
        <v>1403</v>
      </c>
      <c r="C135" s="17" t="s">
        <v>1404</v>
      </c>
      <c r="D135" s="17" t="s">
        <v>1405</v>
      </c>
      <c r="E135" s="17" t="s">
        <v>1406</v>
      </c>
      <c r="F135" s="17" t="s">
        <v>1407</v>
      </c>
      <c r="G135" s="18">
        <v>2</v>
      </c>
      <c r="H135" s="18">
        <v>4</v>
      </c>
      <c r="I135" s="19">
        <v>0</v>
      </c>
      <c r="J135" s="20">
        <v>1</v>
      </c>
      <c r="K135" s="21">
        <v>0</v>
      </c>
      <c r="L135" s="22">
        <v>0</v>
      </c>
      <c r="M135" s="29" t="s">
        <v>2309</v>
      </c>
      <c r="N135" s="29"/>
    </row>
    <row r="136" spans="1:14" x14ac:dyDescent="0.3">
      <c r="A136" s="17" t="s">
        <v>1408</v>
      </c>
      <c r="B136" s="17" t="s">
        <v>1409</v>
      </c>
      <c r="C136" s="17" t="s">
        <v>1410</v>
      </c>
      <c r="D136" s="17" t="s">
        <v>936</v>
      </c>
      <c r="E136" s="17" t="s">
        <v>917</v>
      </c>
      <c r="F136" s="17" t="s">
        <v>1411</v>
      </c>
      <c r="G136" s="18">
        <v>2</v>
      </c>
      <c r="H136" s="18">
        <v>49</v>
      </c>
      <c r="I136" s="19">
        <v>0.5</v>
      </c>
      <c r="J136" s="20">
        <v>0.5</v>
      </c>
      <c r="K136" s="21">
        <v>0</v>
      </c>
      <c r="L136" s="22">
        <v>0</v>
      </c>
      <c r="M136" s="29" t="s">
        <v>2308</v>
      </c>
      <c r="N136" s="29"/>
    </row>
    <row r="137" spans="1:14" x14ac:dyDescent="0.3">
      <c r="A137" s="17" t="s">
        <v>464</v>
      </c>
      <c r="B137" s="17" t="s">
        <v>1412</v>
      </c>
      <c r="C137" s="17" t="s">
        <v>935</v>
      </c>
      <c r="D137" s="17" t="s">
        <v>1021</v>
      </c>
      <c r="E137" s="17" t="s">
        <v>466</v>
      </c>
      <c r="F137" s="17" t="s">
        <v>1413</v>
      </c>
      <c r="G137" s="18">
        <v>2</v>
      </c>
      <c r="H137" s="18">
        <v>2</v>
      </c>
      <c r="I137" s="19">
        <v>0</v>
      </c>
      <c r="J137" s="20">
        <v>0</v>
      </c>
      <c r="K137" s="21">
        <v>1</v>
      </c>
      <c r="L137" s="22">
        <v>0</v>
      </c>
      <c r="M137" s="29" t="s">
        <v>2302</v>
      </c>
      <c r="N137" s="29"/>
    </row>
    <row r="138" spans="1:14" x14ac:dyDescent="0.3">
      <c r="A138" s="17" t="s">
        <v>1414</v>
      </c>
      <c r="B138" s="17" t="s">
        <v>1415</v>
      </c>
      <c r="C138" s="17" t="s">
        <v>1416</v>
      </c>
      <c r="D138" s="17" t="s">
        <v>1417</v>
      </c>
      <c r="E138" s="17" t="s">
        <v>917</v>
      </c>
      <c r="F138" s="17" t="s">
        <v>1418</v>
      </c>
      <c r="G138" s="18">
        <v>2</v>
      </c>
      <c r="H138" s="18">
        <v>84</v>
      </c>
      <c r="I138" s="19">
        <v>0</v>
      </c>
      <c r="J138" s="20">
        <v>1</v>
      </c>
      <c r="K138" s="21">
        <v>0</v>
      </c>
      <c r="L138" s="22">
        <v>0</v>
      </c>
      <c r="M138" s="29" t="s">
        <v>2308</v>
      </c>
      <c r="N138" s="29"/>
    </row>
    <row r="139" spans="1:14" x14ac:dyDescent="0.3">
      <c r="A139" s="17" t="s">
        <v>1419</v>
      </c>
      <c r="B139" s="17" t="s">
        <v>1420</v>
      </c>
      <c r="C139" s="17" t="s">
        <v>1171</v>
      </c>
      <c r="D139" s="17" t="s">
        <v>928</v>
      </c>
      <c r="E139" s="17" t="s">
        <v>319</v>
      </c>
      <c r="F139" s="17" t="s">
        <v>1421</v>
      </c>
      <c r="G139" s="18">
        <v>2</v>
      </c>
      <c r="H139" s="18">
        <v>2</v>
      </c>
      <c r="I139" s="19">
        <v>1</v>
      </c>
      <c r="J139" s="20">
        <v>0</v>
      </c>
      <c r="K139" s="21">
        <v>0</v>
      </c>
      <c r="L139" s="22">
        <v>0</v>
      </c>
      <c r="M139" s="29" t="s">
        <v>2308</v>
      </c>
      <c r="N139" s="29"/>
    </row>
    <row r="140" spans="1:14" x14ac:dyDescent="0.3">
      <c r="A140" s="17" t="s">
        <v>1422</v>
      </c>
      <c r="B140" s="17" t="s">
        <v>1423</v>
      </c>
      <c r="C140" s="17" t="s">
        <v>1424</v>
      </c>
      <c r="D140" s="17" t="s">
        <v>936</v>
      </c>
      <c r="E140" s="17" t="s">
        <v>745</v>
      </c>
      <c r="F140" s="17" t="s">
        <v>1425</v>
      </c>
      <c r="G140" s="18">
        <v>2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29" t="s">
        <v>2308</v>
      </c>
      <c r="N140" s="29"/>
    </row>
    <row r="141" spans="1:14" x14ac:dyDescent="0.3">
      <c r="A141" s="17" t="s">
        <v>1426</v>
      </c>
      <c r="B141" s="17" t="s">
        <v>1427</v>
      </c>
      <c r="C141" s="17" t="s">
        <v>1428</v>
      </c>
      <c r="D141" s="17" t="s">
        <v>936</v>
      </c>
      <c r="E141" s="17" t="s">
        <v>578</v>
      </c>
      <c r="F141" s="17" t="s">
        <v>1429</v>
      </c>
      <c r="G141" s="18">
        <v>2</v>
      </c>
      <c r="H141" s="18">
        <v>16</v>
      </c>
      <c r="I141" s="19">
        <v>0.5</v>
      </c>
      <c r="J141" s="20">
        <v>0.5</v>
      </c>
      <c r="K141" s="21">
        <v>0</v>
      </c>
      <c r="L141" s="22">
        <v>0</v>
      </c>
      <c r="M141" s="29" t="s">
        <v>2301</v>
      </c>
      <c r="N141" s="29"/>
    </row>
    <row r="142" spans="1:14" x14ac:dyDescent="0.3">
      <c r="A142" s="17" t="s">
        <v>486</v>
      </c>
      <c r="B142" s="17" t="s">
        <v>1430</v>
      </c>
      <c r="C142" s="17" t="s">
        <v>935</v>
      </c>
      <c r="D142" s="17" t="s">
        <v>1431</v>
      </c>
      <c r="E142" s="17" t="s">
        <v>488</v>
      </c>
      <c r="F142" s="17" t="s">
        <v>1432</v>
      </c>
      <c r="G142" s="18">
        <v>2</v>
      </c>
      <c r="H142" s="18">
        <v>2</v>
      </c>
      <c r="I142" s="19">
        <v>0</v>
      </c>
      <c r="J142" s="20">
        <v>0</v>
      </c>
      <c r="K142" s="21">
        <v>1</v>
      </c>
      <c r="L142" s="22">
        <v>0</v>
      </c>
      <c r="M142" s="29" t="s">
        <v>2302</v>
      </c>
      <c r="N142" s="29"/>
    </row>
    <row r="143" spans="1:14" x14ac:dyDescent="0.3">
      <c r="A143" s="17" t="s">
        <v>1433</v>
      </c>
      <c r="B143" s="17" t="s">
        <v>1434</v>
      </c>
      <c r="C143" s="17" t="s">
        <v>1435</v>
      </c>
      <c r="D143" s="17" t="s">
        <v>1436</v>
      </c>
      <c r="E143" s="17" t="s">
        <v>488</v>
      </c>
      <c r="F143" s="17" t="s">
        <v>1437</v>
      </c>
      <c r="G143" s="18">
        <v>1</v>
      </c>
      <c r="H143" s="18">
        <v>1</v>
      </c>
      <c r="I143" s="19">
        <v>0</v>
      </c>
      <c r="J143" s="20">
        <v>1</v>
      </c>
      <c r="K143" s="21">
        <v>0</v>
      </c>
      <c r="L143" s="22">
        <v>0</v>
      </c>
      <c r="M143" s="29" t="s">
        <v>2308</v>
      </c>
      <c r="N143" s="29"/>
    </row>
    <row r="144" spans="1:14" x14ac:dyDescent="0.3">
      <c r="A144" s="17" t="s">
        <v>1438</v>
      </c>
      <c r="B144" s="17" t="s">
        <v>1439</v>
      </c>
      <c r="C144" s="17" t="s">
        <v>935</v>
      </c>
      <c r="D144" s="17" t="s">
        <v>936</v>
      </c>
      <c r="E144" s="17" t="s">
        <v>434</v>
      </c>
      <c r="F144" s="17" t="s">
        <v>1440</v>
      </c>
      <c r="G144" s="18">
        <v>1</v>
      </c>
      <c r="H144" s="18">
        <v>3</v>
      </c>
      <c r="I144" s="19">
        <v>1</v>
      </c>
      <c r="J144" s="20">
        <v>0</v>
      </c>
      <c r="K144" s="21">
        <v>0</v>
      </c>
      <c r="L144" s="22">
        <v>0</v>
      </c>
      <c r="M144" s="29" t="s">
        <v>2308</v>
      </c>
      <c r="N144" s="29"/>
    </row>
    <row r="145" spans="1:14" x14ac:dyDescent="0.3">
      <c r="A145" s="17" t="s">
        <v>1441</v>
      </c>
      <c r="B145" s="17" t="s">
        <v>1442</v>
      </c>
      <c r="C145" s="17" t="s">
        <v>1443</v>
      </c>
      <c r="D145" s="17" t="s">
        <v>1444</v>
      </c>
      <c r="E145" s="17" t="s">
        <v>1445</v>
      </c>
      <c r="F145" s="17" t="s">
        <v>1446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29" t="s">
        <v>2306</v>
      </c>
      <c r="N145" s="29"/>
    </row>
    <row r="146" spans="1:14" x14ac:dyDescent="0.3">
      <c r="A146" s="17" t="s">
        <v>1447</v>
      </c>
      <c r="B146" s="17" t="s">
        <v>1448</v>
      </c>
      <c r="C146" s="17" t="s">
        <v>1449</v>
      </c>
      <c r="D146" s="17" t="s">
        <v>951</v>
      </c>
      <c r="E146" s="17" t="s">
        <v>253</v>
      </c>
      <c r="F146" s="17" t="s">
        <v>1450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29" t="s">
        <v>2309</v>
      </c>
      <c r="N146" s="29"/>
    </row>
    <row r="147" spans="1:14" x14ac:dyDescent="0.3">
      <c r="A147" s="17" t="s">
        <v>1451</v>
      </c>
      <c r="B147" s="17" t="s">
        <v>1452</v>
      </c>
      <c r="C147" s="17" t="s">
        <v>935</v>
      </c>
      <c r="D147" s="17" t="s">
        <v>1384</v>
      </c>
      <c r="E147" s="17" t="s">
        <v>1453</v>
      </c>
      <c r="F147" s="17" t="s">
        <v>1454</v>
      </c>
      <c r="G147" s="18">
        <v>1</v>
      </c>
      <c r="H147" s="18">
        <v>5</v>
      </c>
      <c r="I147" s="19">
        <v>0</v>
      </c>
      <c r="J147" s="20">
        <v>1</v>
      </c>
      <c r="K147" s="21">
        <v>0</v>
      </c>
      <c r="L147" s="22">
        <v>0</v>
      </c>
      <c r="M147" s="29" t="s">
        <v>2308</v>
      </c>
      <c r="N147" s="29"/>
    </row>
    <row r="148" spans="1:14" x14ac:dyDescent="0.3">
      <c r="A148" s="17" t="s">
        <v>1455</v>
      </c>
      <c r="B148" s="17" t="s">
        <v>1456</v>
      </c>
      <c r="C148" s="17" t="s">
        <v>1457</v>
      </c>
      <c r="D148" s="17" t="s">
        <v>922</v>
      </c>
      <c r="E148" s="17" t="s">
        <v>1163</v>
      </c>
      <c r="F148" s="17" t="s">
        <v>1458</v>
      </c>
      <c r="G148" s="18">
        <v>1</v>
      </c>
      <c r="H148" s="18">
        <v>4</v>
      </c>
      <c r="I148" s="19">
        <v>1</v>
      </c>
      <c r="J148" s="20">
        <v>0</v>
      </c>
      <c r="K148" s="21">
        <v>0</v>
      </c>
      <c r="L148" s="22">
        <v>0</v>
      </c>
      <c r="M148" s="29" t="s">
        <v>2308</v>
      </c>
      <c r="N148" s="29"/>
    </row>
    <row r="149" spans="1:14" x14ac:dyDescent="0.3">
      <c r="A149" s="17" t="s">
        <v>1459</v>
      </c>
      <c r="B149" s="17" t="s">
        <v>1460</v>
      </c>
      <c r="C149" s="17" t="s">
        <v>935</v>
      </c>
      <c r="D149" s="17" t="s">
        <v>1150</v>
      </c>
      <c r="E149" s="17" t="s">
        <v>319</v>
      </c>
      <c r="F149" s="17" t="s">
        <v>1461</v>
      </c>
      <c r="G149" s="18">
        <v>1</v>
      </c>
      <c r="H149" s="18">
        <v>6</v>
      </c>
      <c r="I149" s="19">
        <v>1</v>
      </c>
      <c r="J149" s="20">
        <v>0</v>
      </c>
      <c r="K149" s="21">
        <v>0</v>
      </c>
      <c r="L149" s="22">
        <v>0</v>
      </c>
      <c r="M149" s="29" t="s">
        <v>2308</v>
      </c>
      <c r="N149" s="29"/>
    </row>
    <row r="150" spans="1:14" x14ac:dyDescent="0.3">
      <c r="A150" s="17" t="s">
        <v>736</v>
      </c>
      <c r="B150" s="17" t="s">
        <v>1462</v>
      </c>
      <c r="C150" s="17" t="s">
        <v>1463</v>
      </c>
      <c r="D150" s="17" t="s">
        <v>1464</v>
      </c>
      <c r="E150" s="17" t="s">
        <v>629</v>
      </c>
      <c r="F150" s="17" t="s">
        <v>1465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29" t="s">
        <v>2302</v>
      </c>
      <c r="N150" s="29"/>
    </row>
    <row r="151" spans="1:14" x14ac:dyDescent="0.3">
      <c r="A151" s="17" t="s">
        <v>350</v>
      </c>
      <c r="B151" s="17" t="s">
        <v>351</v>
      </c>
      <c r="C151" s="17" t="s">
        <v>1466</v>
      </c>
      <c r="D151" s="17" t="s">
        <v>1222</v>
      </c>
      <c r="E151" s="17" t="s">
        <v>352</v>
      </c>
      <c r="F151" s="17" t="s">
        <v>1467</v>
      </c>
      <c r="G151" s="18">
        <v>1</v>
      </c>
      <c r="H151" s="18">
        <v>4</v>
      </c>
      <c r="I151" s="19">
        <v>0</v>
      </c>
      <c r="J151" s="20">
        <v>0</v>
      </c>
      <c r="K151" s="21">
        <v>1</v>
      </c>
      <c r="L151" s="22">
        <v>0</v>
      </c>
      <c r="M151" s="29" t="s">
        <v>2302</v>
      </c>
      <c r="N151" s="29"/>
    </row>
    <row r="152" spans="1:14" x14ac:dyDescent="0.3">
      <c r="A152" s="17" t="s">
        <v>704</v>
      </c>
      <c r="B152" s="17" t="s">
        <v>1468</v>
      </c>
      <c r="C152" s="17" t="s">
        <v>1469</v>
      </c>
      <c r="D152" s="17" t="s">
        <v>932</v>
      </c>
      <c r="E152" s="17" t="s">
        <v>706</v>
      </c>
      <c r="F152" s="17" t="s">
        <v>1470</v>
      </c>
      <c r="G152" s="18">
        <v>1</v>
      </c>
      <c r="H152" s="18">
        <v>1</v>
      </c>
      <c r="I152" s="19">
        <v>0</v>
      </c>
      <c r="J152" s="20">
        <v>0</v>
      </c>
      <c r="K152" s="21">
        <v>0</v>
      </c>
      <c r="L152" s="22">
        <v>1</v>
      </c>
      <c r="M152" s="29" t="s">
        <v>2302</v>
      </c>
      <c r="N152" s="29"/>
    </row>
    <row r="153" spans="1:14" x14ac:dyDescent="0.3">
      <c r="A153" s="17" t="s">
        <v>1471</v>
      </c>
      <c r="B153" s="17" t="s">
        <v>1472</v>
      </c>
      <c r="C153" s="17" t="s">
        <v>935</v>
      </c>
      <c r="D153" s="17" t="s">
        <v>936</v>
      </c>
      <c r="E153" s="17" t="s">
        <v>488</v>
      </c>
      <c r="F153" s="17" t="s">
        <v>1473</v>
      </c>
      <c r="G153" s="18">
        <v>1</v>
      </c>
      <c r="H153" s="18">
        <v>1</v>
      </c>
      <c r="I153" s="19">
        <v>0</v>
      </c>
      <c r="J153" s="20">
        <v>1</v>
      </c>
      <c r="K153" s="21">
        <v>0</v>
      </c>
      <c r="L153" s="22">
        <v>0</v>
      </c>
      <c r="M153" s="29" t="s">
        <v>2308</v>
      </c>
      <c r="N153" s="29"/>
    </row>
    <row r="154" spans="1:14" x14ac:dyDescent="0.3">
      <c r="A154" s="17" t="s">
        <v>1474</v>
      </c>
      <c r="B154" s="17" t="s">
        <v>1475</v>
      </c>
      <c r="C154" s="17" t="s">
        <v>1476</v>
      </c>
      <c r="D154" s="17" t="s">
        <v>922</v>
      </c>
      <c r="E154" s="17" t="s">
        <v>1477</v>
      </c>
      <c r="F154" s="17" t="s">
        <v>1478</v>
      </c>
      <c r="G154" s="18">
        <v>1</v>
      </c>
      <c r="H154" s="18">
        <v>80</v>
      </c>
      <c r="I154" s="19">
        <v>1</v>
      </c>
      <c r="J154" s="20">
        <v>0</v>
      </c>
      <c r="K154" s="21">
        <v>0</v>
      </c>
      <c r="L154" s="22">
        <v>0</v>
      </c>
      <c r="M154" s="29" t="s">
        <v>2308</v>
      </c>
      <c r="N154" s="29"/>
    </row>
    <row r="155" spans="1:14" x14ac:dyDescent="0.3">
      <c r="A155" s="17" t="s">
        <v>645</v>
      </c>
      <c r="B155" s="17" t="s">
        <v>1479</v>
      </c>
      <c r="C155" s="17" t="s">
        <v>935</v>
      </c>
      <c r="D155" s="17" t="s">
        <v>936</v>
      </c>
      <c r="E155" s="17" t="s">
        <v>434</v>
      </c>
      <c r="F155" s="17" t="s">
        <v>1480</v>
      </c>
      <c r="G155" s="18">
        <v>1</v>
      </c>
      <c r="H155" s="18">
        <v>2</v>
      </c>
      <c r="I155" s="19">
        <v>0</v>
      </c>
      <c r="J155" s="20">
        <v>0</v>
      </c>
      <c r="K155" s="21">
        <v>0</v>
      </c>
      <c r="L155" s="22">
        <v>1</v>
      </c>
      <c r="M155" s="29" t="s">
        <v>2302</v>
      </c>
      <c r="N155" s="29"/>
    </row>
    <row r="156" spans="1:14" x14ac:dyDescent="0.3">
      <c r="A156" s="17" t="s">
        <v>599</v>
      </c>
      <c r="B156" s="17" t="s">
        <v>1481</v>
      </c>
      <c r="C156" s="17" t="s">
        <v>1482</v>
      </c>
      <c r="D156" s="17" t="s">
        <v>936</v>
      </c>
      <c r="E156" s="17" t="s">
        <v>598</v>
      </c>
      <c r="F156" s="17" t="s">
        <v>1483</v>
      </c>
      <c r="G156" s="18">
        <v>1</v>
      </c>
      <c r="H156" s="18">
        <v>1</v>
      </c>
      <c r="I156" s="19">
        <v>0</v>
      </c>
      <c r="J156" s="20">
        <v>0</v>
      </c>
      <c r="K156" s="21">
        <v>1</v>
      </c>
      <c r="L156" s="22">
        <v>0</v>
      </c>
      <c r="M156" s="29" t="s">
        <v>2302</v>
      </c>
      <c r="N156" s="29"/>
    </row>
    <row r="157" spans="1:14" x14ac:dyDescent="0.3">
      <c r="A157" s="17" t="s">
        <v>1484</v>
      </c>
      <c r="B157" s="17" t="s">
        <v>1485</v>
      </c>
      <c r="C157" s="17" t="s">
        <v>1486</v>
      </c>
      <c r="D157" s="17" t="s">
        <v>1117</v>
      </c>
      <c r="E157" s="17" t="s">
        <v>281</v>
      </c>
      <c r="F157" s="17" t="s">
        <v>1487</v>
      </c>
      <c r="G157" s="18">
        <v>1</v>
      </c>
      <c r="H157" s="18">
        <v>2</v>
      </c>
      <c r="I157" s="19">
        <v>0</v>
      </c>
      <c r="J157" s="20">
        <v>1</v>
      </c>
      <c r="K157" s="21">
        <v>0</v>
      </c>
      <c r="L157" s="22">
        <v>0</v>
      </c>
      <c r="M157" s="29" t="s">
        <v>2308</v>
      </c>
      <c r="N157" s="29"/>
    </row>
    <row r="158" spans="1:14" x14ac:dyDescent="0.3">
      <c r="A158" s="17" t="s">
        <v>1488</v>
      </c>
      <c r="B158" s="17" t="s">
        <v>1489</v>
      </c>
      <c r="C158" s="17" t="s">
        <v>1490</v>
      </c>
      <c r="D158" s="17" t="s">
        <v>1405</v>
      </c>
      <c r="E158" s="17" t="s">
        <v>281</v>
      </c>
      <c r="F158" s="17" t="s">
        <v>1491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29" t="s">
        <v>2308</v>
      </c>
      <c r="N158" s="29"/>
    </row>
    <row r="159" spans="1:14" x14ac:dyDescent="0.3">
      <c r="A159" s="17" t="s">
        <v>370</v>
      </c>
      <c r="B159" s="17" t="s">
        <v>1492</v>
      </c>
      <c r="C159" s="17" t="s">
        <v>1493</v>
      </c>
      <c r="D159" s="17" t="s">
        <v>1405</v>
      </c>
      <c r="E159" s="17" t="s">
        <v>328</v>
      </c>
      <c r="F159" s="17" t="s">
        <v>1494</v>
      </c>
      <c r="G159" s="18">
        <v>1</v>
      </c>
      <c r="H159" s="18">
        <v>1</v>
      </c>
      <c r="I159" s="19">
        <v>0</v>
      </c>
      <c r="J159" s="20">
        <v>0</v>
      </c>
      <c r="K159" s="21">
        <v>1</v>
      </c>
      <c r="L159" s="22">
        <v>0</v>
      </c>
      <c r="M159" s="29" t="s">
        <v>2302</v>
      </c>
      <c r="N159" s="29"/>
    </row>
    <row r="160" spans="1:14" x14ac:dyDescent="0.3">
      <c r="A160" s="17" t="s">
        <v>1495</v>
      </c>
      <c r="B160" s="17" t="s">
        <v>1496</v>
      </c>
      <c r="C160" s="17" t="s">
        <v>1497</v>
      </c>
      <c r="D160" s="17" t="s">
        <v>936</v>
      </c>
      <c r="E160" s="17" t="s">
        <v>1498</v>
      </c>
      <c r="F160" s="17" t="s">
        <v>1499</v>
      </c>
      <c r="G160" s="18">
        <v>1</v>
      </c>
      <c r="H160" s="18">
        <v>2</v>
      </c>
      <c r="I160" s="19">
        <v>1</v>
      </c>
      <c r="J160" s="20">
        <v>0</v>
      </c>
      <c r="K160" s="21">
        <v>0</v>
      </c>
      <c r="L160" s="22">
        <v>0</v>
      </c>
      <c r="M160" s="29" t="s">
        <v>2308</v>
      </c>
      <c r="N160" s="29"/>
    </row>
    <row r="161" spans="1:14" x14ac:dyDescent="0.3">
      <c r="A161" s="17" t="s">
        <v>1500</v>
      </c>
      <c r="B161" s="17" t="s">
        <v>1501</v>
      </c>
      <c r="C161" s="17" t="s">
        <v>1502</v>
      </c>
      <c r="D161" s="17" t="s">
        <v>1051</v>
      </c>
      <c r="E161" s="17" t="s">
        <v>1503</v>
      </c>
      <c r="F161" s="17" t="s">
        <v>1504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29" t="s">
        <v>2308</v>
      </c>
      <c r="N161" s="29"/>
    </row>
    <row r="162" spans="1:14" x14ac:dyDescent="0.3">
      <c r="A162" s="17" t="s">
        <v>868</v>
      </c>
      <c r="B162" s="17" t="s">
        <v>1505</v>
      </c>
      <c r="C162" s="17" t="s">
        <v>1506</v>
      </c>
      <c r="D162" s="17" t="s">
        <v>936</v>
      </c>
      <c r="E162" s="17" t="s">
        <v>690</v>
      </c>
      <c r="F162" s="17" t="s">
        <v>1507</v>
      </c>
      <c r="G162" s="18">
        <v>1</v>
      </c>
      <c r="H162" s="18">
        <v>1</v>
      </c>
      <c r="I162" s="19">
        <v>0</v>
      </c>
      <c r="J162" s="20">
        <v>0</v>
      </c>
      <c r="K162" s="21">
        <v>0</v>
      </c>
      <c r="L162" s="22">
        <v>1</v>
      </c>
      <c r="M162" s="29" t="s">
        <v>2302</v>
      </c>
      <c r="N162" s="29"/>
    </row>
    <row r="163" spans="1:14" x14ac:dyDescent="0.3">
      <c r="A163" s="17" t="s">
        <v>1508</v>
      </c>
      <c r="B163" s="17" t="s">
        <v>1509</v>
      </c>
      <c r="C163" s="17" t="s">
        <v>1510</v>
      </c>
      <c r="D163" s="17" t="s">
        <v>922</v>
      </c>
      <c r="E163" s="17" t="s">
        <v>578</v>
      </c>
      <c r="F163" s="17" t="s">
        <v>1511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29" t="s">
        <v>2301</v>
      </c>
      <c r="N163" s="29"/>
    </row>
    <row r="164" spans="1:14" x14ac:dyDescent="0.3">
      <c r="A164" s="17" t="s">
        <v>1512</v>
      </c>
      <c r="B164" s="17" t="s">
        <v>1513</v>
      </c>
      <c r="C164" s="17" t="s">
        <v>1514</v>
      </c>
      <c r="D164" s="17" t="s">
        <v>936</v>
      </c>
      <c r="E164" s="17" t="s">
        <v>1515</v>
      </c>
      <c r="F164" s="17" t="s">
        <v>1516</v>
      </c>
      <c r="G164" s="18">
        <v>1</v>
      </c>
      <c r="H164" s="18">
        <v>6</v>
      </c>
      <c r="I164" s="19">
        <v>0</v>
      </c>
      <c r="J164" s="20">
        <v>1</v>
      </c>
      <c r="K164" s="21">
        <v>0</v>
      </c>
      <c r="L164" s="22">
        <v>0</v>
      </c>
      <c r="M164" s="29" t="s">
        <v>2308</v>
      </c>
      <c r="N164" s="29"/>
    </row>
    <row r="165" spans="1:14" x14ac:dyDescent="0.3">
      <c r="A165" s="17" t="s">
        <v>1517</v>
      </c>
      <c r="B165" s="17" t="s">
        <v>1518</v>
      </c>
      <c r="C165" s="17" t="s">
        <v>1519</v>
      </c>
      <c r="D165" s="17" t="s">
        <v>1340</v>
      </c>
      <c r="E165" s="17" t="s">
        <v>276</v>
      </c>
      <c r="F165" s="17" t="s">
        <v>1520</v>
      </c>
      <c r="G165" s="18">
        <v>1</v>
      </c>
      <c r="H165" s="18">
        <v>10</v>
      </c>
      <c r="I165" s="19">
        <v>0</v>
      </c>
      <c r="J165" s="20">
        <v>1</v>
      </c>
      <c r="K165" s="21">
        <v>0</v>
      </c>
      <c r="L165" s="22">
        <v>0</v>
      </c>
      <c r="M165" s="29" t="s">
        <v>2308</v>
      </c>
      <c r="N165" s="29"/>
    </row>
    <row r="166" spans="1:14" x14ac:dyDescent="0.3">
      <c r="A166" s="17" t="s">
        <v>1521</v>
      </c>
      <c r="B166" s="17" t="s">
        <v>1522</v>
      </c>
      <c r="C166" s="17" t="s">
        <v>1523</v>
      </c>
      <c r="D166" s="17" t="s">
        <v>1524</v>
      </c>
      <c r="E166" s="17" t="s">
        <v>1525</v>
      </c>
      <c r="F166" s="17" t="s">
        <v>1526</v>
      </c>
      <c r="G166" s="18">
        <v>1</v>
      </c>
      <c r="H166" s="18">
        <v>6</v>
      </c>
      <c r="I166" s="19">
        <v>0</v>
      </c>
      <c r="J166" s="20">
        <v>1</v>
      </c>
      <c r="K166" s="21">
        <v>0</v>
      </c>
      <c r="L166" s="22">
        <v>0</v>
      </c>
      <c r="M166" s="29" t="s">
        <v>2309</v>
      </c>
      <c r="N166" s="29"/>
    </row>
    <row r="167" spans="1:14" x14ac:dyDescent="0.3">
      <c r="A167" s="17" t="s">
        <v>1527</v>
      </c>
      <c r="B167" s="17" t="s">
        <v>1528</v>
      </c>
      <c r="C167" s="17" t="s">
        <v>1529</v>
      </c>
      <c r="D167" s="17" t="s">
        <v>928</v>
      </c>
      <c r="E167" s="17" t="s">
        <v>1530</v>
      </c>
      <c r="F167" s="17" t="s">
        <v>1531</v>
      </c>
      <c r="G167" s="18">
        <v>1</v>
      </c>
      <c r="H167" s="18">
        <v>3</v>
      </c>
      <c r="I167" s="19">
        <v>0</v>
      </c>
      <c r="J167" s="20">
        <v>1</v>
      </c>
      <c r="K167" s="21">
        <v>0</v>
      </c>
      <c r="L167" s="22">
        <v>0</v>
      </c>
      <c r="M167" s="29" t="s">
        <v>2308</v>
      </c>
      <c r="N167" s="29"/>
    </row>
    <row r="168" spans="1:14" x14ac:dyDescent="0.3">
      <c r="A168" s="17" t="s">
        <v>1532</v>
      </c>
      <c r="B168" s="17" t="s">
        <v>1533</v>
      </c>
      <c r="C168" s="17" t="s">
        <v>1534</v>
      </c>
      <c r="D168" s="17" t="s">
        <v>951</v>
      </c>
      <c r="E168" s="17" t="s">
        <v>319</v>
      </c>
      <c r="F168" s="17" t="s">
        <v>1535</v>
      </c>
      <c r="G168" s="18">
        <v>1</v>
      </c>
      <c r="H168" s="18">
        <v>2</v>
      </c>
      <c r="I168" s="19">
        <v>0</v>
      </c>
      <c r="J168" s="20">
        <v>1</v>
      </c>
      <c r="K168" s="21">
        <v>0</v>
      </c>
      <c r="L168" s="22">
        <v>0</v>
      </c>
      <c r="M168" s="29" t="s">
        <v>2308</v>
      </c>
      <c r="N168" s="29"/>
    </row>
    <row r="169" spans="1:14" x14ac:dyDescent="0.3">
      <c r="A169" s="17" t="s">
        <v>1536</v>
      </c>
      <c r="B169" s="17" t="s">
        <v>1537</v>
      </c>
      <c r="C169" s="17" t="s">
        <v>935</v>
      </c>
      <c r="D169" s="17" t="s">
        <v>936</v>
      </c>
      <c r="E169" s="17" t="s">
        <v>357</v>
      </c>
      <c r="F169" s="17" t="s">
        <v>1538</v>
      </c>
      <c r="G169" s="18">
        <v>1</v>
      </c>
      <c r="H169" s="18">
        <v>1</v>
      </c>
      <c r="I169" s="19">
        <v>0</v>
      </c>
      <c r="J169" s="20">
        <v>1</v>
      </c>
      <c r="K169" s="21">
        <v>0</v>
      </c>
      <c r="L169" s="22">
        <v>0</v>
      </c>
      <c r="M169" s="29" t="s">
        <v>2309</v>
      </c>
      <c r="N169" s="29"/>
    </row>
    <row r="170" spans="1:14" x14ac:dyDescent="0.3">
      <c r="A170" s="17" t="s">
        <v>1539</v>
      </c>
      <c r="B170" s="17" t="s">
        <v>967</v>
      </c>
      <c r="C170" s="17" t="s">
        <v>1161</v>
      </c>
      <c r="D170" s="17" t="s">
        <v>1162</v>
      </c>
      <c r="E170" s="17" t="s">
        <v>917</v>
      </c>
      <c r="F170" s="17" t="s">
        <v>1540</v>
      </c>
      <c r="G170" s="18">
        <v>1</v>
      </c>
      <c r="H170" s="18">
        <v>1</v>
      </c>
      <c r="I170" s="19">
        <v>1</v>
      </c>
      <c r="J170" s="20">
        <v>0</v>
      </c>
      <c r="K170" s="21">
        <v>0</v>
      </c>
      <c r="L170" s="22">
        <v>0</v>
      </c>
      <c r="M170" s="29" t="s">
        <v>2301</v>
      </c>
      <c r="N170" s="29"/>
    </row>
    <row r="171" spans="1:14" x14ac:dyDescent="0.3">
      <c r="A171" s="17" t="s">
        <v>1541</v>
      </c>
      <c r="B171" s="17" t="s">
        <v>1542</v>
      </c>
      <c r="C171" s="17" t="s">
        <v>1543</v>
      </c>
      <c r="D171" s="17" t="s">
        <v>922</v>
      </c>
      <c r="E171" s="17" t="s">
        <v>319</v>
      </c>
      <c r="F171" s="17" t="s">
        <v>1544</v>
      </c>
      <c r="G171" s="18">
        <v>1</v>
      </c>
      <c r="H171" s="18">
        <v>2</v>
      </c>
      <c r="I171" s="19">
        <v>1</v>
      </c>
      <c r="J171" s="20">
        <v>0</v>
      </c>
      <c r="K171" s="21">
        <v>0</v>
      </c>
      <c r="L171" s="22">
        <v>0</v>
      </c>
      <c r="M171" s="29" t="s">
        <v>2308</v>
      </c>
      <c r="N171" s="29"/>
    </row>
    <row r="172" spans="1:14" x14ac:dyDescent="0.3">
      <c r="A172" s="17" t="s">
        <v>1545</v>
      </c>
      <c r="B172" s="17" t="s">
        <v>1546</v>
      </c>
      <c r="C172" s="17" t="s">
        <v>1547</v>
      </c>
      <c r="D172" s="17" t="s">
        <v>1051</v>
      </c>
      <c r="E172" s="17" t="s">
        <v>319</v>
      </c>
      <c r="F172" s="17" t="s">
        <v>1548</v>
      </c>
      <c r="G172" s="18">
        <v>1</v>
      </c>
      <c r="H172" s="18">
        <v>4</v>
      </c>
      <c r="I172" s="19">
        <v>1</v>
      </c>
      <c r="J172" s="20">
        <v>0</v>
      </c>
      <c r="K172" s="21">
        <v>0</v>
      </c>
      <c r="L172" s="22">
        <v>0</v>
      </c>
      <c r="M172" s="29" t="s">
        <v>2308</v>
      </c>
      <c r="N172" s="29"/>
    </row>
    <row r="173" spans="1:14" x14ac:dyDescent="0.3">
      <c r="A173" s="17" t="s">
        <v>411</v>
      </c>
      <c r="B173" s="17" t="s">
        <v>1549</v>
      </c>
      <c r="C173" s="17" t="s">
        <v>1550</v>
      </c>
      <c r="D173" s="17" t="s">
        <v>1551</v>
      </c>
      <c r="E173" s="17" t="s">
        <v>414</v>
      </c>
      <c r="F173" s="17" t="s">
        <v>1552</v>
      </c>
      <c r="G173" s="18">
        <v>1</v>
      </c>
      <c r="H173" s="18">
        <v>1</v>
      </c>
      <c r="I173" s="19">
        <v>0</v>
      </c>
      <c r="J173" s="20">
        <v>0</v>
      </c>
      <c r="K173" s="21">
        <v>1</v>
      </c>
      <c r="L173" s="22">
        <v>0</v>
      </c>
      <c r="M173" s="29" t="s">
        <v>2302</v>
      </c>
      <c r="N173" s="29"/>
    </row>
    <row r="174" spans="1:14" x14ac:dyDescent="0.3">
      <c r="A174" s="17" t="s">
        <v>273</v>
      </c>
      <c r="B174" s="17" t="s">
        <v>1553</v>
      </c>
      <c r="C174" s="17" t="s">
        <v>935</v>
      </c>
      <c r="D174" s="17" t="s">
        <v>1150</v>
      </c>
      <c r="E174" s="17" t="s">
        <v>276</v>
      </c>
      <c r="F174" s="17" t="s">
        <v>1554</v>
      </c>
      <c r="G174" s="18">
        <v>1</v>
      </c>
      <c r="H174" s="18">
        <v>1</v>
      </c>
      <c r="I174" s="19">
        <v>0</v>
      </c>
      <c r="J174" s="20">
        <v>0</v>
      </c>
      <c r="K174" s="21">
        <v>1</v>
      </c>
      <c r="L174" s="22">
        <v>0</v>
      </c>
      <c r="M174" s="29" t="s">
        <v>2302</v>
      </c>
      <c r="N174" s="29"/>
    </row>
    <row r="175" spans="1:14" x14ac:dyDescent="0.3">
      <c r="A175" s="17" t="s">
        <v>1555</v>
      </c>
      <c r="B175" s="17" t="s">
        <v>1556</v>
      </c>
      <c r="C175" s="17" t="s">
        <v>1557</v>
      </c>
      <c r="D175" s="17" t="s">
        <v>922</v>
      </c>
      <c r="E175" s="17" t="s">
        <v>923</v>
      </c>
      <c r="F175" s="17" t="s">
        <v>1558</v>
      </c>
      <c r="G175" s="18">
        <v>1</v>
      </c>
      <c r="H175" s="18">
        <v>1</v>
      </c>
      <c r="I175" s="19">
        <v>0</v>
      </c>
      <c r="J175" s="20">
        <v>1</v>
      </c>
      <c r="K175" s="21">
        <v>0</v>
      </c>
      <c r="L175" s="22">
        <v>0</v>
      </c>
      <c r="M175" s="29" t="s">
        <v>2308</v>
      </c>
      <c r="N175" s="29"/>
    </row>
    <row r="176" spans="1:14" x14ac:dyDescent="0.3">
      <c r="A176" s="17" t="s">
        <v>483</v>
      </c>
      <c r="B176" s="17" t="s">
        <v>1559</v>
      </c>
      <c r="C176" s="17" t="s">
        <v>1560</v>
      </c>
      <c r="D176" s="17" t="s">
        <v>947</v>
      </c>
      <c r="E176" s="17" t="s">
        <v>291</v>
      </c>
      <c r="F176" s="17" t="s">
        <v>1561</v>
      </c>
      <c r="G176" s="18">
        <v>1</v>
      </c>
      <c r="H176" s="18">
        <v>1</v>
      </c>
      <c r="I176" s="19">
        <v>0</v>
      </c>
      <c r="J176" s="20">
        <v>0</v>
      </c>
      <c r="K176" s="21">
        <v>1</v>
      </c>
      <c r="L176" s="22">
        <v>0</v>
      </c>
      <c r="M176" s="29" t="s">
        <v>2302</v>
      </c>
      <c r="N176" s="29"/>
    </row>
    <row r="177" spans="1:14" x14ac:dyDescent="0.3">
      <c r="A177" s="17" t="s">
        <v>1562</v>
      </c>
      <c r="B177" s="17" t="s">
        <v>1563</v>
      </c>
      <c r="C177" s="17" t="s">
        <v>1564</v>
      </c>
      <c r="D177" s="17" t="s">
        <v>1565</v>
      </c>
      <c r="E177" s="17" t="s">
        <v>1566</v>
      </c>
      <c r="F177" s="17" t="s">
        <v>1567</v>
      </c>
      <c r="G177" s="18">
        <v>1</v>
      </c>
      <c r="H177" s="18">
        <v>10</v>
      </c>
      <c r="I177" s="19">
        <v>0</v>
      </c>
      <c r="J177" s="20">
        <v>1</v>
      </c>
      <c r="K177" s="21">
        <v>0</v>
      </c>
      <c r="L177" s="22">
        <v>0</v>
      </c>
      <c r="M177" s="29" t="s">
        <v>2308</v>
      </c>
      <c r="N177" s="29"/>
    </row>
    <row r="178" spans="1:14" x14ac:dyDescent="0.3">
      <c r="A178" s="17" t="s">
        <v>842</v>
      </c>
      <c r="B178" s="17" t="s">
        <v>1568</v>
      </c>
      <c r="C178" s="17" t="s">
        <v>1569</v>
      </c>
      <c r="D178" s="17" t="s">
        <v>1222</v>
      </c>
      <c r="E178" s="17" t="s">
        <v>844</v>
      </c>
      <c r="F178" s="17" t="s">
        <v>1570</v>
      </c>
      <c r="G178" s="18">
        <v>1</v>
      </c>
      <c r="H178" s="18">
        <v>1</v>
      </c>
      <c r="I178" s="19">
        <v>0</v>
      </c>
      <c r="J178" s="20">
        <v>0</v>
      </c>
      <c r="K178" s="21">
        <v>0</v>
      </c>
      <c r="L178" s="22">
        <v>1</v>
      </c>
      <c r="M178" s="29" t="s">
        <v>2302</v>
      </c>
      <c r="N178" s="29"/>
    </row>
    <row r="179" spans="1:14" x14ac:dyDescent="0.3">
      <c r="A179" s="17" t="s">
        <v>1571</v>
      </c>
      <c r="B179" s="17" t="s">
        <v>1572</v>
      </c>
      <c r="C179" s="17" t="s">
        <v>1573</v>
      </c>
      <c r="D179" s="17" t="s">
        <v>922</v>
      </c>
      <c r="E179" s="17" t="s">
        <v>923</v>
      </c>
      <c r="F179" s="17" t="s">
        <v>1574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29" t="s">
        <v>2308</v>
      </c>
      <c r="N179" s="29"/>
    </row>
    <row r="180" spans="1:14" x14ac:dyDescent="0.3">
      <c r="A180" s="17" t="s">
        <v>1575</v>
      </c>
      <c r="B180" s="17" t="s">
        <v>1576</v>
      </c>
      <c r="C180" s="17" t="s">
        <v>1577</v>
      </c>
      <c r="D180" s="17" t="s">
        <v>1062</v>
      </c>
      <c r="E180" s="17" t="s">
        <v>1578</v>
      </c>
      <c r="F180" s="17" t="s">
        <v>1579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29" t="s">
        <v>2308</v>
      </c>
      <c r="N180" s="29"/>
    </row>
    <row r="181" spans="1:14" x14ac:dyDescent="0.3">
      <c r="A181" s="17" t="s">
        <v>1580</v>
      </c>
      <c r="B181" s="17" t="s">
        <v>1044</v>
      </c>
      <c r="C181" s="17" t="s">
        <v>1581</v>
      </c>
      <c r="D181" s="17" t="s">
        <v>1582</v>
      </c>
      <c r="E181" s="17" t="s">
        <v>281</v>
      </c>
      <c r="F181" s="17" t="s">
        <v>1583</v>
      </c>
      <c r="G181" s="18">
        <v>1</v>
      </c>
      <c r="H181" s="18">
        <v>2</v>
      </c>
      <c r="I181" s="19">
        <v>0</v>
      </c>
      <c r="J181" s="20">
        <v>1</v>
      </c>
      <c r="K181" s="21">
        <v>0</v>
      </c>
      <c r="L181" s="22">
        <v>0</v>
      </c>
      <c r="M181" s="29" t="s">
        <v>2308</v>
      </c>
      <c r="N181" s="29"/>
    </row>
    <row r="182" spans="1:14" x14ac:dyDescent="0.3">
      <c r="A182" s="17" t="s">
        <v>1584</v>
      </c>
      <c r="B182" s="17" t="s">
        <v>1585</v>
      </c>
      <c r="C182" s="17" t="s">
        <v>1586</v>
      </c>
      <c r="D182" s="17" t="s">
        <v>1587</v>
      </c>
      <c r="E182" s="17" t="s">
        <v>578</v>
      </c>
      <c r="F182" s="17" t="s">
        <v>1588</v>
      </c>
      <c r="G182" s="18">
        <v>1</v>
      </c>
      <c r="H182" s="18">
        <v>7</v>
      </c>
      <c r="I182" s="19">
        <v>1</v>
      </c>
      <c r="J182" s="20">
        <v>0</v>
      </c>
      <c r="K182" s="21">
        <v>0</v>
      </c>
      <c r="L182" s="22">
        <v>0</v>
      </c>
      <c r="M182" s="29" t="s">
        <v>2308</v>
      </c>
      <c r="N182" s="29"/>
    </row>
    <row r="183" spans="1:14" x14ac:dyDescent="0.3">
      <c r="A183" s="17" t="s">
        <v>1589</v>
      </c>
      <c r="B183" s="17" t="s">
        <v>1590</v>
      </c>
      <c r="C183" s="17" t="s">
        <v>1171</v>
      </c>
      <c r="D183" s="17" t="s">
        <v>1026</v>
      </c>
      <c r="E183" s="17" t="s">
        <v>291</v>
      </c>
      <c r="F183" s="17" t="s">
        <v>1591</v>
      </c>
      <c r="G183" s="18">
        <v>1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29" t="s">
        <v>2308</v>
      </c>
      <c r="N183" s="29"/>
    </row>
    <row r="184" spans="1:14" x14ac:dyDescent="0.3">
      <c r="A184" s="17" t="s">
        <v>264</v>
      </c>
      <c r="B184" s="17" t="s">
        <v>1592</v>
      </c>
      <c r="C184" s="17" t="s">
        <v>1593</v>
      </c>
      <c r="D184" s="17" t="s">
        <v>1076</v>
      </c>
      <c r="E184" s="17" t="s">
        <v>267</v>
      </c>
      <c r="F184" s="17" t="s">
        <v>1594</v>
      </c>
      <c r="G184" s="18">
        <v>1</v>
      </c>
      <c r="H184" s="18">
        <v>1</v>
      </c>
      <c r="I184" s="19">
        <v>0</v>
      </c>
      <c r="J184" s="20">
        <v>0</v>
      </c>
      <c r="K184" s="21">
        <v>1</v>
      </c>
      <c r="L184" s="22">
        <v>0</v>
      </c>
      <c r="M184" s="29" t="s">
        <v>2302</v>
      </c>
      <c r="N184" s="29"/>
    </row>
    <row r="185" spans="1:14" x14ac:dyDescent="0.3">
      <c r="A185" s="17" t="s">
        <v>1595</v>
      </c>
      <c r="B185" s="17" t="s">
        <v>1596</v>
      </c>
      <c r="C185" s="17" t="s">
        <v>1597</v>
      </c>
      <c r="D185" s="17" t="s">
        <v>1340</v>
      </c>
      <c r="E185" s="17" t="s">
        <v>385</v>
      </c>
      <c r="F185" s="17" t="s">
        <v>1598</v>
      </c>
      <c r="G185" s="18">
        <v>1</v>
      </c>
      <c r="H185" s="18">
        <v>1</v>
      </c>
      <c r="I185" s="19">
        <v>0</v>
      </c>
      <c r="J185" s="20">
        <v>1</v>
      </c>
      <c r="K185" s="21">
        <v>0</v>
      </c>
      <c r="L185" s="22">
        <v>0</v>
      </c>
      <c r="M185" s="29" t="s">
        <v>2309</v>
      </c>
      <c r="N185" s="29"/>
    </row>
    <row r="186" spans="1:14" x14ac:dyDescent="0.3">
      <c r="A186" s="17" t="s">
        <v>717</v>
      </c>
      <c r="B186" s="17" t="s">
        <v>718</v>
      </c>
      <c r="C186" s="17" t="s">
        <v>1599</v>
      </c>
      <c r="D186" s="17" t="s">
        <v>936</v>
      </c>
      <c r="E186" s="17" t="s">
        <v>462</v>
      </c>
      <c r="F186" s="17" t="s">
        <v>1600</v>
      </c>
      <c r="G186" s="18">
        <v>1</v>
      </c>
      <c r="H186" s="18">
        <v>1</v>
      </c>
      <c r="I186" s="19">
        <v>0</v>
      </c>
      <c r="J186" s="20">
        <v>0</v>
      </c>
      <c r="K186" s="21">
        <v>0</v>
      </c>
      <c r="L186" s="22">
        <v>1</v>
      </c>
      <c r="M186" s="29" t="s">
        <v>2302</v>
      </c>
      <c r="N186" s="29"/>
    </row>
    <row r="187" spans="1:14" x14ac:dyDescent="0.3">
      <c r="A187" s="17" t="s">
        <v>692</v>
      </c>
      <c r="B187" s="17" t="s">
        <v>693</v>
      </c>
      <c r="C187" s="17" t="s">
        <v>1601</v>
      </c>
      <c r="D187" s="17" t="s">
        <v>1602</v>
      </c>
      <c r="E187" s="17" t="s">
        <v>694</v>
      </c>
      <c r="F187" s="17" t="s">
        <v>1603</v>
      </c>
      <c r="G187" s="18">
        <v>1</v>
      </c>
      <c r="H187" s="18">
        <v>1</v>
      </c>
      <c r="I187" s="19">
        <v>0</v>
      </c>
      <c r="J187" s="20">
        <v>0</v>
      </c>
      <c r="K187" s="21">
        <v>0</v>
      </c>
      <c r="L187" s="22">
        <v>1</v>
      </c>
      <c r="M187" s="29" t="s">
        <v>2302</v>
      </c>
      <c r="N187" s="29"/>
    </row>
    <row r="188" spans="1:14" x14ac:dyDescent="0.3">
      <c r="A188" s="17" t="s">
        <v>1604</v>
      </c>
      <c r="B188" s="17" t="s">
        <v>1605</v>
      </c>
      <c r="C188" s="17" t="s">
        <v>1606</v>
      </c>
      <c r="D188" s="17" t="s">
        <v>1607</v>
      </c>
      <c r="E188" s="17" t="s">
        <v>923</v>
      </c>
      <c r="F188" s="17" t="s">
        <v>1608</v>
      </c>
      <c r="G188" s="18">
        <v>1</v>
      </c>
      <c r="H188" s="18">
        <v>10</v>
      </c>
      <c r="I188" s="19">
        <v>0</v>
      </c>
      <c r="J188" s="20">
        <v>1</v>
      </c>
      <c r="K188" s="21">
        <v>0</v>
      </c>
      <c r="L188" s="22">
        <v>0</v>
      </c>
      <c r="M188" s="29" t="s">
        <v>2308</v>
      </c>
      <c r="N188" s="29"/>
    </row>
    <row r="189" spans="1:14" x14ac:dyDescent="0.3">
      <c r="A189" s="17" t="s">
        <v>701</v>
      </c>
      <c r="B189" s="17" t="s">
        <v>1609</v>
      </c>
      <c r="C189" s="17" t="s">
        <v>1610</v>
      </c>
      <c r="D189" s="17" t="s">
        <v>936</v>
      </c>
      <c r="E189" s="17" t="s">
        <v>407</v>
      </c>
      <c r="F189" s="17" t="s">
        <v>1611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29" t="s">
        <v>2302</v>
      </c>
      <c r="N189" s="29"/>
    </row>
    <row r="190" spans="1:14" x14ac:dyDescent="0.3">
      <c r="A190" s="17" t="s">
        <v>1612</v>
      </c>
      <c r="B190" s="17" t="s">
        <v>1613</v>
      </c>
      <c r="C190" s="17" t="s">
        <v>1614</v>
      </c>
      <c r="D190" s="17" t="s">
        <v>928</v>
      </c>
      <c r="E190" s="17" t="s">
        <v>319</v>
      </c>
      <c r="F190" s="17" t="s">
        <v>1615</v>
      </c>
      <c r="G190" s="18">
        <v>1</v>
      </c>
      <c r="H190" s="18">
        <v>5</v>
      </c>
      <c r="I190" s="19">
        <v>0</v>
      </c>
      <c r="J190" s="20">
        <v>1</v>
      </c>
      <c r="K190" s="21">
        <v>0</v>
      </c>
      <c r="L190" s="22">
        <v>0</v>
      </c>
      <c r="M190" s="29" t="s">
        <v>2306</v>
      </c>
      <c r="N190" s="29"/>
    </row>
    <row r="191" spans="1:14" x14ac:dyDescent="0.3">
      <c r="A191" s="17" t="s">
        <v>1616</v>
      </c>
      <c r="B191" s="17" t="s">
        <v>1617</v>
      </c>
      <c r="C191" s="17" t="s">
        <v>1618</v>
      </c>
      <c r="D191" s="17" t="s">
        <v>922</v>
      </c>
      <c r="E191" s="17" t="s">
        <v>291</v>
      </c>
      <c r="F191" s="17" t="s">
        <v>1619</v>
      </c>
      <c r="G191" s="18">
        <v>1</v>
      </c>
      <c r="H191" s="18">
        <v>2</v>
      </c>
      <c r="I191" s="19">
        <v>0</v>
      </c>
      <c r="J191" s="20">
        <v>1</v>
      </c>
      <c r="K191" s="21">
        <v>0</v>
      </c>
      <c r="L191" s="22">
        <v>0</v>
      </c>
      <c r="M191" s="29" t="s">
        <v>2301</v>
      </c>
      <c r="N191" s="29"/>
    </row>
    <row r="192" spans="1:14" x14ac:dyDescent="0.3">
      <c r="A192" s="17" t="s">
        <v>514</v>
      </c>
      <c r="B192" s="17" t="s">
        <v>1620</v>
      </c>
      <c r="C192" s="17" t="s">
        <v>1621</v>
      </c>
      <c r="D192" s="17" t="s">
        <v>1058</v>
      </c>
      <c r="E192" s="17" t="s">
        <v>286</v>
      </c>
      <c r="F192" s="17" t="s">
        <v>1622</v>
      </c>
      <c r="G192" s="18">
        <v>1</v>
      </c>
      <c r="H192" s="18">
        <v>24</v>
      </c>
      <c r="I192" s="19">
        <v>0</v>
      </c>
      <c r="J192" s="20">
        <v>0</v>
      </c>
      <c r="K192" s="21">
        <v>1</v>
      </c>
      <c r="L192" s="22">
        <v>0</v>
      </c>
      <c r="M192" s="29" t="s">
        <v>2302</v>
      </c>
      <c r="N192" s="29"/>
    </row>
    <row r="193" spans="1:14" x14ac:dyDescent="0.3">
      <c r="A193" s="17" t="s">
        <v>1623</v>
      </c>
      <c r="B193" s="17" t="s">
        <v>1624</v>
      </c>
      <c r="C193" s="17" t="s">
        <v>1625</v>
      </c>
      <c r="D193" s="17" t="s">
        <v>1626</v>
      </c>
      <c r="E193" s="17" t="s">
        <v>578</v>
      </c>
      <c r="F193" s="17" t="s">
        <v>1627</v>
      </c>
      <c r="G193" s="18">
        <v>1</v>
      </c>
      <c r="H193" s="18">
        <v>1</v>
      </c>
      <c r="I193" s="19">
        <v>1</v>
      </c>
      <c r="J193" s="20">
        <v>0</v>
      </c>
      <c r="K193" s="21">
        <v>0</v>
      </c>
      <c r="L193" s="22">
        <v>0</v>
      </c>
      <c r="M193" s="29" t="s">
        <v>2308</v>
      </c>
      <c r="N193" s="29"/>
    </row>
    <row r="194" spans="1:14" x14ac:dyDescent="0.3">
      <c r="A194" s="17" t="s">
        <v>334</v>
      </c>
      <c r="B194" s="17" t="s">
        <v>1628</v>
      </c>
      <c r="C194" s="17" t="s">
        <v>1629</v>
      </c>
      <c r="D194" s="17" t="s">
        <v>936</v>
      </c>
      <c r="E194" s="17" t="s">
        <v>336</v>
      </c>
      <c r="F194" s="17" t="s">
        <v>1630</v>
      </c>
      <c r="G194" s="18">
        <v>1</v>
      </c>
      <c r="H194" s="18">
        <v>2</v>
      </c>
      <c r="I194" s="19">
        <v>0</v>
      </c>
      <c r="J194" s="20">
        <v>0</v>
      </c>
      <c r="K194" s="21">
        <v>1</v>
      </c>
      <c r="L194" s="22">
        <v>0</v>
      </c>
      <c r="M194" s="29" t="s">
        <v>2302</v>
      </c>
      <c r="N194" s="29"/>
    </row>
    <row r="195" spans="1:14" x14ac:dyDescent="0.3">
      <c r="A195" s="17" t="s">
        <v>1631</v>
      </c>
      <c r="B195" s="17" t="s">
        <v>1632</v>
      </c>
      <c r="C195" s="17" t="s">
        <v>935</v>
      </c>
      <c r="D195" s="17" t="s">
        <v>1222</v>
      </c>
      <c r="E195" s="17" t="s">
        <v>434</v>
      </c>
      <c r="F195" s="17" t="s">
        <v>1633</v>
      </c>
      <c r="G195" s="18">
        <v>1</v>
      </c>
      <c r="H195" s="18">
        <v>4</v>
      </c>
      <c r="I195" s="19">
        <v>0</v>
      </c>
      <c r="J195" s="20">
        <v>1</v>
      </c>
      <c r="K195" s="21">
        <v>0</v>
      </c>
      <c r="L195" s="22">
        <v>0</v>
      </c>
      <c r="M195" s="29" t="s">
        <v>2308</v>
      </c>
      <c r="N195" s="29"/>
    </row>
    <row r="196" spans="1:14" x14ac:dyDescent="0.3">
      <c r="A196" s="17" t="s">
        <v>1634</v>
      </c>
      <c r="B196" s="17" t="s">
        <v>1635</v>
      </c>
      <c r="C196" s="17" t="s">
        <v>1636</v>
      </c>
      <c r="D196" s="17" t="s">
        <v>1058</v>
      </c>
      <c r="E196" s="17" t="s">
        <v>745</v>
      </c>
      <c r="F196" s="17" t="s">
        <v>1637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29" t="s">
        <v>2308</v>
      </c>
      <c r="N196" s="29"/>
    </row>
    <row r="197" spans="1:14" x14ac:dyDescent="0.3">
      <c r="A197" s="17" t="s">
        <v>1638</v>
      </c>
      <c r="B197" s="17" t="s">
        <v>1639</v>
      </c>
      <c r="C197" s="17" t="s">
        <v>1640</v>
      </c>
      <c r="D197" s="17" t="s">
        <v>936</v>
      </c>
      <c r="E197" s="17" t="s">
        <v>749</v>
      </c>
      <c r="F197" s="17" t="s">
        <v>1641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29" t="s">
        <v>2308</v>
      </c>
      <c r="N197" s="29"/>
    </row>
    <row r="198" spans="1:14" x14ac:dyDescent="0.3">
      <c r="A198" s="17" t="s">
        <v>1642</v>
      </c>
      <c r="B198" s="17" t="s">
        <v>1643</v>
      </c>
      <c r="C198" s="17" t="s">
        <v>1256</v>
      </c>
      <c r="D198" s="17" t="s">
        <v>1009</v>
      </c>
      <c r="E198" s="17" t="s">
        <v>319</v>
      </c>
      <c r="F198" s="17" t="s">
        <v>1644</v>
      </c>
      <c r="G198" s="18">
        <v>1</v>
      </c>
      <c r="H198" s="18">
        <v>4</v>
      </c>
      <c r="I198" s="19">
        <v>1</v>
      </c>
      <c r="J198" s="20">
        <v>0</v>
      </c>
      <c r="K198" s="21">
        <v>0</v>
      </c>
      <c r="L198" s="22">
        <v>0</v>
      </c>
      <c r="M198" s="29" t="s">
        <v>2308</v>
      </c>
      <c r="N198" s="29"/>
    </row>
    <row r="199" spans="1:14" x14ac:dyDescent="0.3">
      <c r="A199" s="17" t="s">
        <v>894</v>
      </c>
      <c r="B199" s="17" t="s">
        <v>1645</v>
      </c>
      <c r="C199" s="17" t="s">
        <v>935</v>
      </c>
      <c r="D199" s="17" t="s">
        <v>1646</v>
      </c>
      <c r="E199" s="17" t="s">
        <v>674</v>
      </c>
      <c r="F199" s="17" t="s">
        <v>1647</v>
      </c>
      <c r="G199" s="18">
        <v>1</v>
      </c>
      <c r="H199" s="18">
        <v>1</v>
      </c>
      <c r="I199" s="19">
        <v>0</v>
      </c>
      <c r="J199" s="20">
        <v>0</v>
      </c>
      <c r="K199" s="21">
        <v>0</v>
      </c>
      <c r="L199" s="22">
        <v>1</v>
      </c>
      <c r="M199" s="29" t="s">
        <v>2304</v>
      </c>
      <c r="N199" s="29"/>
    </row>
    <row r="200" spans="1:14" x14ac:dyDescent="0.3">
      <c r="A200" s="17" t="s">
        <v>603</v>
      </c>
      <c r="B200" s="17" t="s">
        <v>1648</v>
      </c>
      <c r="C200" s="17" t="s">
        <v>1649</v>
      </c>
      <c r="D200" s="17" t="s">
        <v>1650</v>
      </c>
      <c r="E200" s="17" t="s">
        <v>606</v>
      </c>
      <c r="F200" s="17" t="s">
        <v>1651</v>
      </c>
      <c r="G200" s="18">
        <v>1</v>
      </c>
      <c r="H200" s="18">
        <v>1</v>
      </c>
      <c r="I200" s="19">
        <v>0</v>
      </c>
      <c r="J200" s="20">
        <v>0</v>
      </c>
      <c r="K200" s="21">
        <v>1</v>
      </c>
      <c r="L200" s="22">
        <v>0</v>
      </c>
      <c r="M200" s="29" t="s">
        <v>2302</v>
      </c>
      <c r="N200" s="29"/>
    </row>
    <row r="201" spans="1:14" x14ac:dyDescent="0.3">
      <c r="A201" s="17" t="s">
        <v>278</v>
      </c>
      <c r="B201" s="17" t="s">
        <v>1652</v>
      </c>
      <c r="C201" s="17" t="s">
        <v>1653</v>
      </c>
      <c r="D201" s="17" t="s">
        <v>1051</v>
      </c>
      <c r="E201" s="17" t="s">
        <v>281</v>
      </c>
      <c r="F201" s="17" t="s">
        <v>1654</v>
      </c>
      <c r="G201" s="18">
        <v>1</v>
      </c>
      <c r="H201" s="18">
        <v>1</v>
      </c>
      <c r="I201" s="19">
        <v>0</v>
      </c>
      <c r="J201" s="20">
        <v>0</v>
      </c>
      <c r="K201" s="21">
        <v>1</v>
      </c>
      <c r="L201" s="22">
        <v>0</v>
      </c>
      <c r="M201" s="29" t="s">
        <v>2302</v>
      </c>
      <c r="N201" s="29"/>
    </row>
    <row r="202" spans="1:14" x14ac:dyDescent="0.3">
      <c r="A202" s="17" t="s">
        <v>1655</v>
      </c>
      <c r="B202" s="17" t="s">
        <v>1656</v>
      </c>
      <c r="C202" s="17" t="s">
        <v>1054</v>
      </c>
      <c r="D202" s="17" t="s">
        <v>1657</v>
      </c>
      <c r="E202" s="17" t="s">
        <v>281</v>
      </c>
      <c r="F202" s="17" t="s">
        <v>1658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29" t="s">
        <v>2308</v>
      </c>
      <c r="N202" s="29"/>
    </row>
    <row r="203" spans="1:14" x14ac:dyDescent="0.3">
      <c r="A203" s="17" t="s">
        <v>1659</v>
      </c>
      <c r="B203" s="17" t="s">
        <v>1660</v>
      </c>
      <c r="C203" s="17" t="s">
        <v>1661</v>
      </c>
      <c r="D203" s="17" t="s">
        <v>1051</v>
      </c>
      <c r="E203" s="17" t="s">
        <v>578</v>
      </c>
      <c r="F203" s="17" t="s">
        <v>1662</v>
      </c>
      <c r="G203" s="18">
        <v>1</v>
      </c>
      <c r="H203" s="18">
        <v>1</v>
      </c>
      <c r="I203" s="19">
        <v>1</v>
      </c>
      <c r="J203" s="20">
        <v>0</v>
      </c>
      <c r="K203" s="21">
        <v>0</v>
      </c>
      <c r="L203" s="22">
        <v>0</v>
      </c>
      <c r="M203" s="29" t="s">
        <v>2308</v>
      </c>
      <c r="N203" s="29"/>
    </row>
    <row r="204" spans="1:14" x14ac:dyDescent="0.3">
      <c r="A204" s="17" t="s">
        <v>1663</v>
      </c>
      <c r="B204" s="17" t="s">
        <v>1664</v>
      </c>
      <c r="C204" s="17" t="s">
        <v>935</v>
      </c>
      <c r="D204" s="17" t="s">
        <v>936</v>
      </c>
      <c r="E204" s="17" t="s">
        <v>879</v>
      </c>
      <c r="F204" s="17" t="s">
        <v>1665</v>
      </c>
      <c r="G204" s="18">
        <v>1</v>
      </c>
      <c r="H204" s="18">
        <v>6</v>
      </c>
      <c r="I204" s="19">
        <v>0</v>
      </c>
      <c r="J204" s="20">
        <v>1</v>
      </c>
      <c r="K204" s="21">
        <v>0</v>
      </c>
      <c r="L204" s="22">
        <v>0</v>
      </c>
      <c r="M204" s="29" t="s">
        <v>2308</v>
      </c>
      <c r="N204" s="29"/>
    </row>
    <row r="205" spans="1:14" x14ac:dyDescent="0.3">
      <c r="A205" s="17" t="s">
        <v>1666</v>
      </c>
      <c r="B205" s="17" t="s">
        <v>1667</v>
      </c>
      <c r="C205" s="17" t="s">
        <v>1668</v>
      </c>
      <c r="D205" s="17" t="s">
        <v>1068</v>
      </c>
      <c r="E205" s="17" t="s">
        <v>587</v>
      </c>
      <c r="F205" s="17" t="s">
        <v>1669</v>
      </c>
      <c r="G205" s="18">
        <v>1</v>
      </c>
      <c r="H205" s="18">
        <v>5</v>
      </c>
      <c r="I205" s="19">
        <v>1</v>
      </c>
      <c r="J205" s="20">
        <v>0</v>
      </c>
      <c r="K205" s="21">
        <v>0</v>
      </c>
      <c r="L205" s="22">
        <v>0</v>
      </c>
      <c r="M205" s="29" t="s">
        <v>2308</v>
      </c>
      <c r="N205" s="29"/>
    </row>
    <row r="206" spans="1:14" x14ac:dyDescent="0.3">
      <c r="A206" s="17" t="s">
        <v>595</v>
      </c>
      <c r="B206" s="17" t="s">
        <v>1670</v>
      </c>
      <c r="C206" s="17" t="s">
        <v>1671</v>
      </c>
      <c r="D206" s="17" t="s">
        <v>936</v>
      </c>
      <c r="E206" s="17" t="s">
        <v>598</v>
      </c>
      <c r="F206" s="17" t="s">
        <v>1672</v>
      </c>
      <c r="G206" s="18">
        <v>1</v>
      </c>
      <c r="H206" s="18">
        <v>1</v>
      </c>
      <c r="I206" s="19">
        <v>0</v>
      </c>
      <c r="J206" s="20">
        <v>0</v>
      </c>
      <c r="K206" s="21">
        <v>1</v>
      </c>
      <c r="L206" s="22">
        <v>0</v>
      </c>
      <c r="M206" s="29" t="s">
        <v>2302</v>
      </c>
      <c r="N206" s="29"/>
    </row>
    <row r="207" spans="1:14" x14ac:dyDescent="0.3">
      <c r="A207" s="17" t="s">
        <v>1673</v>
      </c>
      <c r="B207" s="17" t="s">
        <v>1674</v>
      </c>
      <c r="C207" s="17" t="s">
        <v>1093</v>
      </c>
      <c r="D207" s="17" t="s">
        <v>1014</v>
      </c>
      <c r="E207" s="17" t="s">
        <v>291</v>
      </c>
      <c r="F207" s="17" t="s">
        <v>1675</v>
      </c>
      <c r="G207" s="18">
        <v>1</v>
      </c>
      <c r="H207" s="18">
        <v>1</v>
      </c>
      <c r="I207" s="19">
        <v>0</v>
      </c>
      <c r="J207" s="20">
        <v>1</v>
      </c>
      <c r="K207" s="21">
        <v>0</v>
      </c>
      <c r="L207" s="22">
        <v>0</v>
      </c>
      <c r="M207" s="29" t="s">
        <v>2301</v>
      </c>
      <c r="N207" s="29"/>
    </row>
    <row r="208" spans="1:14" x14ac:dyDescent="0.3">
      <c r="A208" s="17" t="s">
        <v>880</v>
      </c>
      <c r="B208" s="17" t="s">
        <v>1676</v>
      </c>
      <c r="C208" s="17" t="s">
        <v>1677</v>
      </c>
      <c r="D208" s="17" t="s">
        <v>936</v>
      </c>
      <c r="E208" s="17" t="s">
        <v>879</v>
      </c>
      <c r="F208" s="17" t="s">
        <v>1678</v>
      </c>
      <c r="G208" s="18">
        <v>1</v>
      </c>
      <c r="H208" s="18">
        <v>4</v>
      </c>
      <c r="I208" s="19">
        <v>0</v>
      </c>
      <c r="J208" s="20">
        <v>0</v>
      </c>
      <c r="K208" s="21">
        <v>0</v>
      </c>
      <c r="L208" s="22">
        <v>1</v>
      </c>
      <c r="M208" s="29" t="s">
        <v>2302</v>
      </c>
      <c r="N208" s="29"/>
    </row>
    <row r="209" spans="1:14" x14ac:dyDescent="0.3">
      <c r="A209" s="17" t="s">
        <v>1679</v>
      </c>
      <c r="B209" s="17" t="s">
        <v>1680</v>
      </c>
      <c r="C209" s="17" t="s">
        <v>1227</v>
      </c>
      <c r="D209" s="17" t="s">
        <v>1068</v>
      </c>
      <c r="E209" s="17" t="s">
        <v>1681</v>
      </c>
      <c r="F209" s="17" t="s">
        <v>1682</v>
      </c>
      <c r="G209" s="18">
        <v>1</v>
      </c>
      <c r="H209" s="18">
        <v>2</v>
      </c>
      <c r="I209" s="19">
        <v>1</v>
      </c>
      <c r="J209" s="20">
        <v>0</v>
      </c>
      <c r="K209" s="21">
        <v>0</v>
      </c>
      <c r="L209" s="22">
        <v>0</v>
      </c>
      <c r="M209" s="29" t="s">
        <v>2308</v>
      </c>
      <c r="N209" s="29"/>
    </row>
    <row r="210" spans="1:14" x14ac:dyDescent="0.3">
      <c r="A210" s="17" t="s">
        <v>1683</v>
      </c>
      <c r="B210" s="17" t="s">
        <v>1684</v>
      </c>
      <c r="C210" s="17" t="s">
        <v>1685</v>
      </c>
      <c r="D210" s="17" t="s">
        <v>928</v>
      </c>
      <c r="E210" s="17" t="s">
        <v>291</v>
      </c>
      <c r="F210" s="17" t="s">
        <v>1686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29" t="s">
        <v>2308</v>
      </c>
      <c r="N210" s="29"/>
    </row>
    <row r="211" spans="1:14" x14ac:dyDescent="0.3">
      <c r="A211" s="17" t="s">
        <v>1687</v>
      </c>
      <c r="B211" s="17" t="s">
        <v>1688</v>
      </c>
      <c r="C211" s="17" t="s">
        <v>935</v>
      </c>
      <c r="D211" s="17" t="s">
        <v>936</v>
      </c>
      <c r="E211" s="17" t="s">
        <v>679</v>
      </c>
      <c r="F211" s="17" t="s">
        <v>1689</v>
      </c>
      <c r="G211" s="18">
        <v>1</v>
      </c>
      <c r="H211" s="18">
        <v>10</v>
      </c>
      <c r="I211" s="19">
        <v>0</v>
      </c>
      <c r="J211" s="20">
        <v>1</v>
      </c>
      <c r="K211" s="21">
        <v>0</v>
      </c>
      <c r="L211" s="22">
        <v>0</v>
      </c>
      <c r="M211" s="29" t="s">
        <v>2308</v>
      </c>
      <c r="N211" s="29"/>
    </row>
    <row r="212" spans="1:14" x14ac:dyDescent="0.3">
      <c r="A212" s="17" t="s">
        <v>547</v>
      </c>
      <c r="B212" s="17" t="s">
        <v>1690</v>
      </c>
      <c r="C212" s="17" t="s">
        <v>935</v>
      </c>
      <c r="D212" s="17" t="s">
        <v>1150</v>
      </c>
      <c r="E212" s="17" t="s">
        <v>550</v>
      </c>
      <c r="F212" s="17" t="s">
        <v>1691</v>
      </c>
      <c r="G212" s="18">
        <v>1</v>
      </c>
      <c r="H212" s="18">
        <v>1</v>
      </c>
      <c r="I212" s="19">
        <v>0</v>
      </c>
      <c r="J212" s="20">
        <v>0</v>
      </c>
      <c r="K212" s="21">
        <v>1</v>
      </c>
      <c r="L212" s="22">
        <v>0</v>
      </c>
      <c r="M212" s="29" t="s">
        <v>2302</v>
      </c>
      <c r="N212" s="29"/>
    </row>
    <row r="213" spans="1:14" x14ac:dyDescent="0.3">
      <c r="A213" s="17" t="s">
        <v>1692</v>
      </c>
      <c r="B213" s="17" t="s">
        <v>1693</v>
      </c>
      <c r="C213" s="17" t="s">
        <v>1694</v>
      </c>
      <c r="D213" s="17" t="s">
        <v>1695</v>
      </c>
      <c r="E213" s="17" t="s">
        <v>587</v>
      </c>
      <c r="F213" s="17" t="s">
        <v>1696</v>
      </c>
      <c r="G213" s="18">
        <v>1</v>
      </c>
      <c r="H213" s="18">
        <v>2</v>
      </c>
      <c r="I213" s="19">
        <v>0</v>
      </c>
      <c r="J213" s="20">
        <v>1</v>
      </c>
      <c r="K213" s="21">
        <v>0</v>
      </c>
      <c r="L213" s="22">
        <v>0</v>
      </c>
      <c r="M213" s="29" t="s">
        <v>2308</v>
      </c>
      <c r="N213" s="29"/>
    </row>
    <row r="214" spans="1:14" x14ac:dyDescent="0.3">
      <c r="A214" s="17" t="s">
        <v>713</v>
      </c>
      <c r="B214" s="17" t="s">
        <v>1697</v>
      </c>
      <c r="C214" s="17" t="s">
        <v>1698</v>
      </c>
      <c r="D214" s="17" t="s">
        <v>1699</v>
      </c>
      <c r="E214" s="17" t="s">
        <v>710</v>
      </c>
      <c r="F214" s="17" t="s">
        <v>1700</v>
      </c>
      <c r="G214" s="18">
        <v>1</v>
      </c>
      <c r="H214" s="18">
        <v>1</v>
      </c>
      <c r="I214" s="19">
        <v>0</v>
      </c>
      <c r="J214" s="20">
        <v>0</v>
      </c>
      <c r="K214" s="21">
        <v>0</v>
      </c>
      <c r="L214" s="22">
        <v>1</v>
      </c>
      <c r="M214" s="29" t="s">
        <v>2302</v>
      </c>
      <c r="N214" s="29"/>
    </row>
    <row r="215" spans="1:14" x14ac:dyDescent="0.3">
      <c r="A215" s="17" t="s">
        <v>1701</v>
      </c>
      <c r="B215" s="17" t="s">
        <v>1702</v>
      </c>
      <c r="C215" s="17" t="s">
        <v>1703</v>
      </c>
      <c r="D215" s="17" t="s">
        <v>936</v>
      </c>
      <c r="E215" s="17" t="s">
        <v>917</v>
      </c>
      <c r="F215" s="17" t="s">
        <v>1704</v>
      </c>
      <c r="G215" s="18">
        <v>1</v>
      </c>
      <c r="H215" s="18">
        <v>200</v>
      </c>
      <c r="I215" s="19">
        <v>0</v>
      </c>
      <c r="J215" s="20">
        <v>1</v>
      </c>
      <c r="K215" s="21">
        <v>0</v>
      </c>
      <c r="L215" s="22">
        <v>0</v>
      </c>
      <c r="M215" s="29" t="s">
        <v>2308</v>
      </c>
      <c r="N215" s="29"/>
    </row>
    <row r="216" spans="1:14" x14ac:dyDescent="0.3">
      <c r="A216" s="17" t="s">
        <v>1705</v>
      </c>
      <c r="B216" s="17" t="s">
        <v>1706</v>
      </c>
      <c r="C216" s="17" t="s">
        <v>1707</v>
      </c>
      <c r="D216" s="17" t="s">
        <v>1708</v>
      </c>
      <c r="E216" s="17" t="s">
        <v>1709</v>
      </c>
      <c r="F216" s="17" t="s">
        <v>1710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29" t="s">
        <v>2308</v>
      </c>
      <c r="N216" s="29"/>
    </row>
    <row r="217" spans="1:14" x14ac:dyDescent="0.3">
      <c r="A217" s="17" t="s">
        <v>1711</v>
      </c>
      <c r="B217" s="17" t="s">
        <v>1712</v>
      </c>
      <c r="C217" s="17" t="s">
        <v>1713</v>
      </c>
      <c r="D217" s="17" t="s">
        <v>1021</v>
      </c>
      <c r="E217" s="17" t="s">
        <v>1714</v>
      </c>
      <c r="F217" s="17" t="s">
        <v>1715</v>
      </c>
      <c r="G217" s="18">
        <v>1</v>
      </c>
      <c r="H217" s="18">
        <v>5</v>
      </c>
      <c r="I217" s="19">
        <v>0</v>
      </c>
      <c r="J217" s="20">
        <v>1</v>
      </c>
      <c r="K217" s="21">
        <v>0</v>
      </c>
      <c r="L217" s="22">
        <v>0</v>
      </c>
      <c r="M217" s="29" t="s">
        <v>2309</v>
      </c>
      <c r="N217" s="29"/>
    </row>
    <row r="218" spans="1:14" x14ac:dyDescent="0.3">
      <c r="A218" s="17" t="s">
        <v>522</v>
      </c>
      <c r="B218" s="17" t="s">
        <v>1716</v>
      </c>
      <c r="C218" s="17" t="s">
        <v>1717</v>
      </c>
      <c r="D218" s="17" t="s">
        <v>1718</v>
      </c>
      <c r="E218" s="17" t="s">
        <v>286</v>
      </c>
      <c r="F218" s="17" t="s">
        <v>1719</v>
      </c>
      <c r="G218" s="18">
        <v>1</v>
      </c>
      <c r="H218" s="18">
        <v>1</v>
      </c>
      <c r="I218" s="19">
        <v>0</v>
      </c>
      <c r="J218" s="20">
        <v>0</v>
      </c>
      <c r="K218" s="21">
        <v>1</v>
      </c>
      <c r="L218" s="22">
        <v>0</v>
      </c>
      <c r="M218" s="29" t="s">
        <v>2302</v>
      </c>
      <c r="N218" s="29"/>
    </row>
    <row r="219" spans="1:14" x14ac:dyDescent="0.3">
      <c r="A219" s="17" t="s">
        <v>1720</v>
      </c>
      <c r="B219" s="17" t="s">
        <v>1712</v>
      </c>
      <c r="C219" s="17" t="s">
        <v>1721</v>
      </c>
      <c r="D219" s="17" t="s">
        <v>1021</v>
      </c>
      <c r="E219" s="17" t="s">
        <v>1714</v>
      </c>
      <c r="F219" s="17" t="s">
        <v>1722</v>
      </c>
      <c r="G219" s="18">
        <v>1</v>
      </c>
      <c r="H219" s="18">
        <v>10</v>
      </c>
      <c r="I219" s="19">
        <v>0</v>
      </c>
      <c r="J219" s="20">
        <v>1</v>
      </c>
      <c r="K219" s="21">
        <v>0</v>
      </c>
      <c r="L219" s="22">
        <v>0</v>
      </c>
      <c r="M219" s="29" t="s">
        <v>2308</v>
      </c>
      <c r="N219" s="29"/>
    </row>
    <row r="220" spans="1:14" x14ac:dyDescent="0.3">
      <c r="A220" s="17" t="s">
        <v>1723</v>
      </c>
      <c r="B220" s="17" t="s">
        <v>1724</v>
      </c>
      <c r="C220" s="17" t="s">
        <v>1725</v>
      </c>
      <c r="D220" s="17" t="s">
        <v>947</v>
      </c>
      <c r="E220" s="17" t="s">
        <v>1726</v>
      </c>
      <c r="F220" s="17" t="s">
        <v>1727</v>
      </c>
      <c r="G220" s="18">
        <v>1</v>
      </c>
      <c r="H220" s="18">
        <v>6</v>
      </c>
      <c r="I220" s="19">
        <v>0</v>
      </c>
      <c r="J220" s="20">
        <v>1</v>
      </c>
      <c r="K220" s="21">
        <v>0</v>
      </c>
      <c r="L220" s="22">
        <v>0</v>
      </c>
      <c r="M220" s="29" t="s">
        <v>2308</v>
      </c>
      <c r="N220" s="29"/>
    </row>
    <row r="221" spans="1:14" x14ac:dyDescent="0.3">
      <c r="A221" s="17" t="s">
        <v>1728</v>
      </c>
      <c r="B221" s="17" t="s">
        <v>1729</v>
      </c>
      <c r="C221" s="17" t="s">
        <v>1730</v>
      </c>
      <c r="D221" s="17" t="s">
        <v>922</v>
      </c>
      <c r="E221" s="17" t="s">
        <v>1731</v>
      </c>
      <c r="F221" s="17" t="s">
        <v>1732</v>
      </c>
      <c r="G221" s="18">
        <v>1</v>
      </c>
      <c r="H221" s="18">
        <v>9</v>
      </c>
      <c r="I221" s="19">
        <v>1</v>
      </c>
      <c r="J221" s="20">
        <v>0</v>
      </c>
      <c r="K221" s="21">
        <v>0</v>
      </c>
      <c r="L221" s="22">
        <v>0</v>
      </c>
      <c r="M221" s="29" t="s">
        <v>2308</v>
      </c>
      <c r="N221" s="29"/>
    </row>
    <row r="222" spans="1:14" x14ac:dyDescent="0.3">
      <c r="A222" s="17" t="s">
        <v>835</v>
      </c>
      <c r="B222" s="17" t="s">
        <v>1733</v>
      </c>
      <c r="C222" s="17" t="s">
        <v>1734</v>
      </c>
      <c r="D222" s="17" t="s">
        <v>936</v>
      </c>
      <c r="E222" s="17" t="s">
        <v>837</v>
      </c>
      <c r="F222" s="17" t="s">
        <v>1735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29" t="s">
        <v>2302</v>
      </c>
      <c r="N222" s="29"/>
    </row>
    <row r="223" spans="1:14" x14ac:dyDescent="0.3">
      <c r="A223" s="17" t="s">
        <v>451</v>
      </c>
      <c r="B223" s="17" t="s">
        <v>1736</v>
      </c>
      <c r="C223" s="17" t="s">
        <v>1400</v>
      </c>
      <c r="D223" s="17" t="s">
        <v>936</v>
      </c>
      <c r="E223" s="17" t="s">
        <v>444</v>
      </c>
      <c r="F223" s="17" t="s">
        <v>1737</v>
      </c>
      <c r="G223" s="18">
        <v>1</v>
      </c>
      <c r="H223" s="18">
        <v>10</v>
      </c>
      <c r="I223" s="19">
        <v>0</v>
      </c>
      <c r="J223" s="20">
        <v>0</v>
      </c>
      <c r="K223" s="21">
        <v>1</v>
      </c>
      <c r="L223" s="22">
        <v>0</v>
      </c>
      <c r="M223" s="29" t="s">
        <v>2302</v>
      </c>
      <c r="N223" s="29"/>
    </row>
    <row r="224" spans="1:14" x14ac:dyDescent="0.3">
      <c r="A224" s="17" t="s">
        <v>1738</v>
      </c>
      <c r="B224" s="17" t="s">
        <v>1739</v>
      </c>
      <c r="C224" s="17" t="s">
        <v>935</v>
      </c>
      <c r="D224" s="17" t="s">
        <v>936</v>
      </c>
      <c r="E224" s="17" t="s">
        <v>804</v>
      </c>
      <c r="F224" s="17" t="s">
        <v>1740</v>
      </c>
      <c r="G224" s="18">
        <v>1</v>
      </c>
      <c r="H224" s="18">
        <v>2</v>
      </c>
      <c r="I224" s="19">
        <v>0</v>
      </c>
      <c r="J224" s="20">
        <v>1</v>
      </c>
      <c r="K224" s="21">
        <v>0</v>
      </c>
      <c r="L224" s="22">
        <v>0</v>
      </c>
      <c r="M224" s="29" t="s">
        <v>2308</v>
      </c>
      <c r="N224" s="29"/>
    </row>
    <row r="225" spans="1:14" x14ac:dyDescent="0.3">
      <c r="A225" s="17" t="s">
        <v>1741</v>
      </c>
      <c r="B225" s="17" t="s">
        <v>1742</v>
      </c>
      <c r="C225" s="17" t="s">
        <v>1743</v>
      </c>
      <c r="D225" s="17" t="s">
        <v>1068</v>
      </c>
      <c r="E225" s="17" t="s">
        <v>258</v>
      </c>
      <c r="F225" s="17" t="s">
        <v>1744</v>
      </c>
      <c r="G225" s="18">
        <v>1</v>
      </c>
      <c r="H225" s="18">
        <v>4</v>
      </c>
      <c r="I225" s="19">
        <v>0</v>
      </c>
      <c r="J225" s="20">
        <v>1</v>
      </c>
      <c r="K225" s="21">
        <v>0</v>
      </c>
      <c r="L225" s="22">
        <v>0</v>
      </c>
      <c r="M225" s="29" t="s">
        <v>2308</v>
      </c>
      <c r="N225" s="29"/>
    </row>
    <row r="226" spans="1:14" x14ac:dyDescent="0.3">
      <c r="A226" s="17" t="s">
        <v>562</v>
      </c>
      <c r="B226" s="17" t="s">
        <v>1745</v>
      </c>
      <c r="C226" s="17" t="s">
        <v>1746</v>
      </c>
      <c r="D226" s="17" t="s">
        <v>1747</v>
      </c>
      <c r="E226" s="17" t="s">
        <v>319</v>
      </c>
      <c r="F226" s="17" t="s">
        <v>1748</v>
      </c>
      <c r="G226" s="18">
        <v>1</v>
      </c>
      <c r="H226" s="18">
        <v>1</v>
      </c>
      <c r="I226" s="19">
        <v>0</v>
      </c>
      <c r="J226" s="20">
        <v>0</v>
      </c>
      <c r="K226" s="21">
        <v>1</v>
      </c>
      <c r="L226" s="22">
        <v>0</v>
      </c>
      <c r="M226" s="29" t="s">
        <v>2302</v>
      </c>
      <c r="N226" s="29"/>
    </row>
    <row r="227" spans="1:14" x14ac:dyDescent="0.3">
      <c r="A227" s="17" t="s">
        <v>354</v>
      </c>
      <c r="B227" s="17" t="s">
        <v>355</v>
      </c>
      <c r="C227" s="17" t="s">
        <v>1749</v>
      </c>
      <c r="D227" s="17" t="s">
        <v>1750</v>
      </c>
      <c r="E227" s="17" t="s">
        <v>357</v>
      </c>
      <c r="F227" s="17" t="s">
        <v>1751</v>
      </c>
      <c r="G227" s="18">
        <v>1</v>
      </c>
      <c r="H227" s="18">
        <v>1</v>
      </c>
      <c r="I227" s="19">
        <v>0</v>
      </c>
      <c r="J227" s="20">
        <v>0</v>
      </c>
      <c r="K227" s="21">
        <v>1</v>
      </c>
      <c r="L227" s="22">
        <v>0</v>
      </c>
      <c r="M227" s="29" t="s">
        <v>2302</v>
      </c>
      <c r="N227" s="29"/>
    </row>
    <row r="228" spans="1:14" x14ac:dyDescent="0.3">
      <c r="A228" s="17" t="s">
        <v>383</v>
      </c>
      <c r="B228" s="17" t="s">
        <v>1752</v>
      </c>
      <c r="C228" s="17" t="s">
        <v>1753</v>
      </c>
      <c r="D228" s="17" t="s">
        <v>1754</v>
      </c>
      <c r="E228" s="17" t="s">
        <v>385</v>
      </c>
      <c r="F228" s="17" t="s">
        <v>1755</v>
      </c>
      <c r="G228" s="18">
        <v>1</v>
      </c>
      <c r="H228" s="18">
        <v>1</v>
      </c>
      <c r="I228" s="19">
        <v>0</v>
      </c>
      <c r="J228" s="20">
        <v>0</v>
      </c>
      <c r="K228" s="21">
        <v>1</v>
      </c>
      <c r="L228" s="22">
        <v>0</v>
      </c>
      <c r="M228" s="29" t="s">
        <v>2302</v>
      </c>
      <c r="N228" s="29"/>
    </row>
    <row r="229" spans="1:14" x14ac:dyDescent="0.3">
      <c r="A229" s="17" t="s">
        <v>1756</v>
      </c>
      <c r="B229" s="17" t="s">
        <v>1757</v>
      </c>
      <c r="C229" s="17" t="s">
        <v>1758</v>
      </c>
      <c r="D229" s="17" t="s">
        <v>1759</v>
      </c>
      <c r="E229" s="17" t="s">
        <v>1681</v>
      </c>
      <c r="F229" s="17" t="s">
        <v>1760</v>
      </c>
      <c r="G229" s="18">
        <v>1</v>
      </c>
      <c r="H229" s="18">
        <v>1</v>
      </c>
      <c r="I229" s="19">
        <v>1</v>
      </c>
      <c r="J229" s="20">
        <v>0</v>
      </c>
      <c r="K229" s="21">
        <v>0</v>
      </c>
      <c r="L229" s="22">
        <v>0</v>
      </c>
      <c r="M229" s="29" t="s">
        <v>2308</v>
      </c>
      <c r="N229" s="29"/>
    </row>
    <row r="230" spans="1:14" x14ac:dyDescent="0.3">
      <c r="A230" s="17" t="s">
        <v>1761</v>
      </c>
      <c r="B230" s="17" t="s">
        <v>1762</v>
      </c>
      <c r="C230" s="17" t="s">
        <v>1763</v>
      </c>
      <c r="D230" s="17" t="s">
        <v>1068</v>
      </c>
      <c r="E230" s="17" t="s">
        <v>587</v>
      </c>
      <c r="F230" s="17" t="s">
        <v>1764</v>
      </c>
      <c r="G230" s="18">
        <v>1</v>
      </c>
      <c r="H230" s="18">
        <v>2</v>
      </c>
      <c r="I230" s="19">
        <v>1</v>
      </c>
      <c r="J230" s="20">
        <v>0</v>
      </c>
      <c r="K230" s="21">
        <v>0</v>
      </c>
      <c r="L230" s="22">
        <v>0</v>
      </c>
      <c r="M230" s="29" t="s">
        <v>2308</v>
      </c>
      <c r="N230" s="29"/>
    </row>
    <row r="231" spans="1:14" x14ac:dyDescent="0.3">
      <c r="A231" s="17" t="s">
        <v>1765</v>
      </c>
      <c r="B231" s="17" t="s">
        <v>1766</v>
      </c>
      <c r="C231" s="17" t="s">
        <v>1767</v>
      </c>
      <c r="D231" s="17" t="s">
        <v>1026</v>
      </c>
      <c r="E231" s="17" t="s">
        <v>1768</v>
      </c>
      <c r="F231" s="17" t="s">
        <v>1769</v>
      </c>
      <c r="G231" s="18">
        <v>1</v>
      </c>
      <c r="H231" s="18">
        <v>12</v>
      </c>
      <c r="I231" s="19">
        <v>0</v>
      </c>
      <c r="J231" s="20">
        <v>1</v>
      </c>
      <c r="K231" s="21">
        <v>0</v>
      </c>
      <c r="L231" s="22">
        <v>0</v>
      </c>
      <c r="M231" s="29" t="s">
        <v>2308</v>
      </c>
      <c r="N231" s="29"/>
    </row>
    <row r="232" spans="1:14" x14ac:dyDescent="0.3">
      <c r="A232" s="17" t="s">
        <v>541</v>
      </c>
      <c r="B232" s="17" t="s">
        <v>1770</v>
      </c>
      <c r="C232" s="17" t="s">
        <v>1771</v>
      </c>
      <c r="D232" s="17" t="s">
        <v>947</v>
      </c>
      <c r="E232" s="17" t="s">
        <v>291</v>
      </c>
      <c r="F232" s="17" t="s">
        <v>1772</v>
      </c>
      <c r="G232" s="18">
        <v>1</v>
      </c>
      <c r="H232" s="18">
        <v>1</v>
      </c>
      <c r="I232" s="19">
        <v>0</v>
      </c>
      <c r="J232" s="20">
        <v>0</v>
      </c>
      <c r="K232" s="21">
        <v>1</v>
      </c>
      <c r="L232" s="22">
        <v>0</v>
      </c>
      <c r="M232" s="29" t="s">
        <v>2302</v>
      </c>
      <c r="N232" s="29"/>
    </row>
    <row r="233" spans="1:14" x14ac:dyDescent="0.3">
      <c r="A233" s="17" t="s">
        <v>1773</v>
      </c>
      <c r="B233" s="17" t="s">
        <v>1774</v>
      </c>
      <c r="C233" s="17" t="s">
        <v>1121</v>
      </c>
      <c r="D233" s="17" t="s">
        <v>1775</v>
      </c>
      <c r="E233" s="17" t="s">
        <v>291</v>
      </c>
      <c r="F233" s="17" t="s">
        <v>1776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29" t="s">
        <v>2308</v>
      </c>
      <c r="N233" s="29"/>
    </row>
    <row r="234" spans="1:14" x14ac:dyDescent="0.3">
      <c r="A234" s="17" t="s">
        <v>1777</v>
      </c>
      <c r="B234" s="17" t="s">
        <v>1778</v>
      </c>
      <c r="C234" s="17" t="s">
        <v>1779</v>
      </c>
      <c r="D234" s="17" t="s">
        <v>951</v>
      </c>
      <c r="E234" s="17" t="s">
        <v>1780</v>
      </c>
      <c r="F234" s="17" t="s">
        <v>1781</v>
      </c>
      <c r="G234" s="18">
        <v>1</v>
      </c>
      <c r="H234" s="18">
        <v>3</v>
      </c>
      <c r="I234" s="19">
        <v>0</v>
      </c>
      <c r="J234" s="20">
        <v>1</v>
      </c>
      <c r="K234" s="21">
        <v>0</v>
      </c>
      <c r="L234" s="22">
        <v>0</v>
      </c>
      <c r="M234" s="29" t="s">
        <v>2308</v>
      </c>
      <c r="N234" s="29"/>
    </row>
    <row r="235" spans="1:14" x14ac:dyDescent="0.3">
      <c r="A235" s="17" t="s">
        <v>1782</v>
      </c>
      <c r="B235" s="17" t="s">
        <v>1783</v>
      </c>
      <c r="C235" s="17" t="s">
        <v>1256</v>
      </c>
      <c r="D235" s="17" t="s">
        <v>1784</v>
      </c>
      <c r="E235" s="17" t="s">
        <v>1277</v>
      </c>
      <c r="F235" s="17" t="s">
        <v>1785</v>
      </c>
      <c r="G235" s="18">
        <v>1</v>
      </c>
      <c r="H235" s="18">
        <v>1</v>
      </c>
      <c r="I235" s="19">
        <v>1</v>
      </c>
      <c r="J235" s="20">
        <v>0</v>
      </c>
      <c r="K235" s="21">
        <v>0</v>
      </c>
      <c r="L235" s="22">
        <v>0</v>
      </c>
      <c r="M235" s="29" t="s">
        <v>2308</v>
      </c>
      <c r="N235" s="29"/>
    </row>
    <row r="236" spans="1:14" x14ac:dyDescent="0.3">
      <c r="A236" s="17" t="s">
        <v>1786</v>
      </c>
      <c r="B236" s="17" t="s">
        <v>1787</v>
      </c>
      <c r="C236" s="17" t="s">
        <v>1788</v>
      </c>
      <c r="D236" s="17" t="s">
        <v>936</v>
      </c>
      <c r="E236" s="17" t="s">
        <v>346</v>
      </c>
      <c r="F236" s="17" t="s">
        <v>1789</v>
      </c>
      <c r="G236" s="18">
        <v>1</v>
      </c>
      <c r="H236" s="18">
        <v>3</v>
      </c>
      <c r="I236" s="19">
        <v>0</v>
      </c>
      <c r="J236" s="20">
        <v>1</v>
      </c>
      <c r="K236" s="21">
        <v>0</v>
      </c>
      <c r="L236" s="22">
        <v>0</v>
      </c>
      <c r="M236" s="29" t="s">
        <v>2308</v>
      </c>
      <c r="N236" s="29"/>
    </row>
    <row r="237" spans="1:14" x14ac:dyDescent="0.3">
      <c r="A237" s="17" t="s">
        <v>775</v>
      </c>
      <c r="B237" s="17" t="s">
        <v>1790</v>
      </c>
      <c r="C237" s="17" t="s">
        <v>973</v>
      </c>
      <c r="D237" s="17" t="s">
        <v>1051</v>
      </c>
      <c r="E237" s="17" t="s">
        <v>331</v>
      </c>
      <c r="F237" s="17" t="s">
        <v>1791</v>
      </c>
      <c r="G237" s="18">
        <v>1</v>
      </c>
      <c r="H237" s="18">
        <v>1</v>
      </c>
      <c r="I237" s="19">
        <v>0</v>
      </c>
      <c r="J237" s="20">
        <v>0</v>
      </c>
      <c r="K237" s="21">
        <v>0</v>
      </c>
      <c r="L237" s="22">
        <v>1</v>
      </c>
      <c r="M237" s="29" t="s">
        <v>2302</v>
      </c>
      <c r="N237" s="29"/>
    </row>
    <row r="238" spans="1:14" x14ac:dyDescent="0.3">
      <c r="A238" s="17" t="s">
        <v>1792</v>
      </c>
      <c r="B238" s="17" t="s">
        <v>1793</v>
      </c>
      <c r="C238" s="17" t="s">
        <v>1794</v>
      </c>
      <c r="D238" s="17" t="s">
        <v>1747</v>
      </c>
      <c r="E238" s="17" t="s">
        <v>291</v>
      </c>
      <c r="F238" s="17" t="s">
        <v>1795</v>
      </c>
      <c r="G238" s="18">
        <v>1</v>
      </c>
      <c r="H238" s="18">
        <v>1</v>
      </c>
      <c r="I238" s="19">
        <v>0</v>
      </c>
      <c r="J238" s="20">
        <v>1</v>
      </c>
      <c r="K238" s="21">
        <v>0</v>
      </c>
      <c r="L238" s="22">
        <v>0</v>
      </c>
      <c r="M238" s="29" t="s">
        <v>2308</v>
      </c>
      <c r="N238" s="29"/>
    </row>
    <row r="239" spans="1:14" x14ac:dyDescent="0.3">
      <c r="A239" s="17" t="s">
        <v>471</v>
      </c>
      <c r="B239" s="17" t="s">
        <v>1796</v>
      </c>
      <c r="C239" s="17" t="s">
        <v>1797</v>
      </c>
      <c r="D239" s="17" t="s">
        <v>936</v>
      </c>
      <c r="E239" s="17" t="s">
        <v>473</v>
      </c>
      <c r="F239" s="17" t="s">
        <v>1798</v>
      </c>
      <c r="G239" s="18">
        <v>1</v>
      </c>
      <c r="H239" s="18">
        <v>4</v>
      </c>
      <c r="I239" s="19">
        <v>0</v>
      </c>
      <c r="J239" s="20">
        <v>0</v>
      </c>
      <c r="K239" s="21">
        <v>1</v>
      </c>
      <c r="L239" s="22">
        <v>0</v>
      </c>
      <c r="M239" s="29" t="s">
        <v>2302</v>
      </c>
      <c r="N239" s="29"/>
    </row>
    <row r="240" spans="1:14" x14ac:dyDescent="0.3">
      <c r="A240" s="17" t="s">
        <v>513</v>
      </c>
      <c r="B240" s="17" t="s">
        <v>1263</v>
      </c>
      <c r="C240" s="17" t="s">
        <v>1799</v>
      </c>
      <c r="D240" s="17" t="s">
        <v>936</v>
      </c>
      <c r="E240" s="17" t="s">
        <v>286</v>
      </c>
      <c r="F240" s="17" t="s">
        <v>1800</v>
      </c>
      <c r="G240" s="18">
        <v>1</v>
      </c>
      <c r="H240" s="18">
        <v>24</v>
      </c>
      <c r="I240" s="19">
        <v>0</v>
      </c>
      <c r="J240" s="20">
        <v>0</v>
      </c>
      <c r="K240" s="21">
        <v>1</v>
      </c>
      <c r="L240" s="22">
        <v>0</v>
      </c>
      <c r="M240" s="29" t="s">
        <v>2302</v>
      </c>
      <c r="N240" s="29"/>
    </row>
    <row r="241" spans="1:14" x14ac:dyDescent="0.3">
      <c r="A241" s="17" t="s">
        <v>584</v>
      </c>
      <c r="B241" s="17" t="s">
        <v>1801</v>
      </c>
      <c r="C241" s="17" t="s">
        <v>1802</v>
      </c>
      <c r="D241" s="17" t="s">
        <v>1803</v>
      </c>
      <c r="E241" s="17" t="s">
        <v>587</v>
      </c>
      <c r="F241" s="17" t="s">
        <v>1804</v>
      </c>
      <c r="G241" s="18">
        <v>1</v>
      </c>
      <c r="H241" s="18">
        <v>1</v>
      </c>
      <c r="I241" s="19">
        <v>0</v>
      </c>
      <c r="J241" s="20">
        <v>0</v>
      </c>
      <c r="K241" s="21">
        <v>1</v>
      </c>
      <c r="L241" s="22">
        <v>0</v>
      </c>
      <c r="M241" s="29" t="s">
        <v>2302</v>
      </c>
      <c r="N241" s="29"/>
    </row>
    <row r="242" spans="1:14" x14ac:dyDescent="0.3">
      <c r="A242" s="17" t="s">
        <v>608</v>
      </c>
      <c r="B242" s="17" t="s">
        <v>1805</v>
      </c>
      <c r="C242" s="17" t="s">
        <v>1806</v>
      </c>
      <c r="D242" s="17" t="s">
        <v>1431</v>
      </c>
      <c r="E242" s="17" t="s">
        <v>610</v>
      </c>
      <c r="F242" s="17" t="s">
        <v>1807</v>
      </c>
      <c r="G242" s="18">
        <v>1</v>
      </c>
      <c r="H242" s="18">
        <v>1</v>
      </c>
      <c r="I242" s="19">
        <v>0</v>
      </c>
      <c r="J242" s="20">
        <v>0</v>
      </c>
      <c r="K242" s="21">
        <v>1</v>
      </c>
      <c r="L242" s="22">
        <v>0</v>
      </c>
      <c r="M242" s="29" t="s">
        <v>2308</v>
      </c>
      <c r="N242" s="29"/>
    </row>
    <row r="243" spans="1:14" x14ac:dyDescent="0.3">
      <c r="A243" s="17" t="s">
        <v>1808</v>
      </c>
      <c r="B243" s="17" t="s">
        <v>1809</v>
      </c>
      <c r="C243" s="17" t="s">
        <v>1810</v>
      </c>
      <c r="D243" s="17" t="s">
        <v>1222</v>
      </c>
      <c r="E243" s="17" t="s">
        <v>923</v>
      </c>
      <c r="F243" s="17" t="s">
        <v>1811</v>
      </c>
      <c r="G243" s="18">
        <v>1</v>
      </c>
      <c r="H243" s="18">
        <v>2</v>
      </c>
      <c r="I243" s="19">
        <v>1</v>
      </c>
      <c r="J243" s="20">
        <v>0</v>
      </c>
      <c r="K243" s="21">
        <v>0</v>
      </c>
      <c r="L243" s="22">
        <v>0</v>
      </c>
      <c r="M243" s="29" t="s">
        <v>2306</v>
      </c>
      <c r="N243" s="29"/>
    </row>
    <row r="244" spans="1:14" x14ac:dyDescent="0.3">
      <c r="A244" s="17" t="s">
        <v>1812</v>
      </c>
      <c r="B244" s="17" t="s">
        <v>1813</v>
      </c>
      <c r="C244" s="17" t="s">
        <v>1231</v>
      </c>
      <c r="D244" s="17" t="s">
        <v>936</v>
      </c>
      <c r="E244" s="17" t="s">
        <v>1814</v>
      </c>
      <c r="F244" s="17" t="s">
        <v>1815</v>
      </c>
      <c r="G244" s="18">
        <v>1</v>
      </c>
      <c r="H244" s="18">
        <v>5</v>
      </c>
      <c r="I244" s="19">
        <v>1</v>
      </c>
      <c r="J244" s="20">
        <v>0</v>
      </c>
      <c r="K244" s="21">
        <v>0</v>
      </c>
      <c r="L244" s="22">
        <v>0</v>
      </c>
      <c r="M244" s="29" t="s">
        <v>2308</v>
      </c>
      <c r="N244" s="29"/>
    </row>
    <row r="245" spans="1:14" x14ac:dyDescent="0.3">
      <c r="A245" s="17" t="s">
        <v>364</v>
      </c>
      <c r="B245" s="17" t="s">
        <v>1816</v>
      </c>
      <c r="C245" s="17" t="s">
        <v>1817</v>
      </c>
      <c r="D245" s="17" t="s">
        <v>1818</v>
      </c>
      <c r="E245" s="17" t="s">
        <v>366</v>
      </c>
      <c r="F245" s="17" t="s">
        <v>1819</v>
      </c>
      <c r="G245" s="18">
        <v>1</v>
      </c>
      <c r="H245" s="18">
        <v>1</v>
      </c>
      <c r="I245" s="19">
        <v>0</v>
      </c>
      <c r="J245" s="20">
        <v>0</v>
      </c>
      <c r="K245" s="21">
        <v>1</v>
      </c>
      <c r="L245" s="22">
        <v>0</v>
      </c>
      <c r="M245" s="29" t="s">
        <v>2302</v>
      </c>
      <c r="N245" s="29"/>
    </row>
    <row r="246" spans="1:14" x14ac:dyDescent="0.3">
      <c r="A246" s="17" t="s">
        <v>500</v>
      </c>
      <c r="B246" s="17" t="s">
        <v>1820</v>
      </c>
      <c r="C246" s="17" t="s">
        <v>1121</v>
      </c>
      <c r="D246" s="17" t="s">
        <v>1821</v>
      </c>
      <c r="E246" s="17" t="s">
        <v>503</v>
      </c>
      <c r="F246" s="17" t="s">
        <v>1822</v>
      </c>
      <c r="G246" s="18">
        <v>1</v>
      </c>
      <c r="H246" s="18">
        <v>1</v>
      </c>
      <c r="I246" s="19">
        <v>0</v>
      </c>
      <c r="J246" s="20">
        <v>0</v>
      </c>
      <c r="K246" s="21">
        <v>1</v>
      </c>
      <c r="L246" s="22">
        <v>0</v>
      </c>
      <c r="M246" s="29" t="s">
        <v>2302</v>
      </c>
      <c r="N246" s="29"/>
    </row>
    <row r="247" spans="1:14" x14ac:dyDescent="0.3">
      <c r="A247" s="17" t="s">
        <v>574</v>
      </c>
      <c r="B247" s="17" t="s">
        <v>1823</v>
      </c>
      <c r="C247" s="17" t="s">
        <v>1824</v>
      </c>
      <c r="D247" s="17" t="s">
        <v>1021</v>
      </c>
      <c r="E247" s="17" t="s">
        <v>573</v>
      </c>
      <c r="F247" s="17" t="s">
        <v>1825</v>
      </c>
      <c r="G247" s="18">
        <v>1</v>
      </c>
      <c r="H247" s="18">
        <v>1</v>
      </c>
      <c r="I247" s="19">
        <v>0</v>
      </c>
      <c r="J247" s="20">
        <v>0</v>
      </c>
      <c r="K247" s="21">
        <v>1</v>
      </c>
      <c r="L247" s="22">
        <v>0</v>
      </c>
      <c r="M247" s="29" t="s">
        <v>2302</v>
      </c>
      <c r="N247" s="29"/>
    </row>
    <row r="248" spans="1:14" x14ac:dyDescent="0.3">
      <c r="A248" s="17" t="s">
        <v>1826</v>
      </c>
      <c r="B248" s="17" t="s">
        <v>1827</v>
      </c>
      <c r="C248" s="17" t="s">
        <v>1828</v>
      </c>
      <c r="D248" s="17" t="s">
        <v>936</v>
      </c>
      <c r="E248" s="17" t="s">
        <v>578</v>
      </c>
      <c r="F248" s="17" t="s">
        <v>1829</v>
      </c>
      <c r="G248" s="18">
        <v>1</v>
      </c>
      <c r="H248" s="18">
        <v>96</v>
      </c>
      <c r="I248" s="19">
        <v>0</v>
      </c>
      <c r="J248" s="20">
        <v>1</v>
      </c>
      <c r="K248" s="21">
        <v>0</v>
      </c>
      <c r="L248" s="22">
        <v>0</v>
      </c>
      <c r="M248" s="29" t="s">
        <v>2308</v>
      </c>
      <c r="N248" s="29"/>
    </row>
    <row r="249" spans="1:14" x14ac:dyDescent="0.3">
      <c r="A249" s="17" t="s">
        <v>840</v>
      </c>
      <c r="B249" s="17" t="s">
        <v>1830</v>
      </c>
      <c r="C249" s="17" t="s">
        <v>1831</v>
      </c>
      <c r="D249" s="17" t="s">
        <v>1026</v>
      </c>
      <c r="E249" s="17" t="s">
        <v>421</v>
      </c>
      <c r="F249" s="17" t="s">
        <v>1832</v>
      </c>
      <c r="G249" s="18">
        <v>1</v>
      </c>
      <c r="H249" s="18">
        <v>2</v>
      </c>
      <c r="I249" s="19">
        <v>0</v>
      </c>
      <c r="J249" s="20">
        <v>0</v>
      </c>
      <c r="K249" s="21">
        <v>0</v>
      </c>
      <c r="L249" s="22">
        <v>1</v>
      </c>
      <c r="M249" s="29" t="s">
        <v>2302</v>
      </c>
      <c r="N249" s="29"/>
    </row>
    <row r="250" spans="1:14" x14ac:dyDescent="0.3">
      <c r="A250" s="17" t="s">
        <v>1833</v>
      </c>
      <c r="B250" s="17" t="s">
        <v>1834</v>
      </c>
      <c r="C250" s="17" t="s">
        <v>935</v>
      </c>
      <c r="D250" s="17" t="s">
        <v>936</v>
      </c>
      <c r="E250" s="17" t="s">
        <v>1835</v>
      </c>
      <c r="F250" s="17" t="s">
        <v>1836</v>
      </c>
      <c r="G250" s="18">
        <v>1</v>
      </c>
      <c r="H250" s="18">
        <v>8</v>
      </c>
      <c r="I250" s="19">
        <v>1</v>
      </c>
      <c r="J250" s="20">
        <v>0</v>
      </c>
      <c r="K250" s="21">
        <v>0</v>
      </c>
      <c r="L250" s="22">
        <v>0</v>
      </c>
      <c r="M250" s="29" t="s">
        <v>2308</v>
      </c>
      <c r="N250" s="29"/>
    </row>
    <row r="251" spans="1:14" x14ac:dyDescent="0.3">
      <c r="A251" s="17" t="s">
        <v>1837</v>
      </c>
      <c r="B251" s="17" t="s">
        <v>1838</v>
      </c>
      <c r="C251" s="17" t="s">
        <v>935</v>
      </c>
      <c r="D251" s="17" t="s">
        <v>936</v>
      </c>
      <c r="E251" s="17" t="s">
        <v>1361</v>
      </c>
      <c r="F251" s="17" t="s">
        <v>1839</v>
      </c>
      <c r="G251" s="18">
        <v>1</v>
      </c>
      <c r="H251" s="18">
        <v>10</v>
      </c>
      <c r="I251" s="19">
        <v>0</v>
      </c>
      <c r="J251" s="20">
        <v>1</v>
      </c>
      <c r="K251" s="21">
        <v>0</v>
      </c>
      <c r="L251" s="22">
        <v>0</v>
      </c>
      <c r="M251" s="29" t="s">
        <v>2308</v>
      </c>
      <c r="N251" s="29"/>
    </row>
    <row r="252" spans="1:14" x14ac:dyDescent="0.3">
      <c r="A252" s="17" t="s">
        <v>1840</v>
      </c>
      <c r="B252" s="17" t="s">
        <v>1841</v>
      </c>
      <c r="C252" s="17" t="s">
        <v>1171</v>
      </c>
      <c r="D252" s="17" t="s">
        <v>1076</v>
      </c>
      <c r="E252" s="17" t="s">
        <v>291</v>
      </c>
      <c r="F252" s="17" t="s">
        <v>1842</v>
      </c>
      <c r="G252" s="18">
        <v>1</v>
      </c>
      <c r="H252" s="18">
        <v>1</v>
      </c>
      <c r="I252" s="19">
        <v>1</v>
      </c>
      <c r="J252" s="20">
        <v>0</v>
      </c>
      <c r="K252" s="21">
        <v>0</v>
      </c>
      <c r="L252" s="22">
        <v>0</v>
      </c>
      <c r="M252" s="29" t="s">
        <v>2308</v>
      </c>
      <c r="N252" s="29"/>
    </row>
    <row r="253" spans="1:14" x14ac:dyDescent="0.3">
      <c r="A253" s="17" t="s">
        <v>1843</v>
      </c>
      <c r="B253" s="17" t="s">
        <v>1844</v>
      </c>
      <c r="C253" s="17" t="s">
        <v>1845</v>
      </c>
      <c r="D253" s="17" t="s">
        <v>1846</v>
      </c>
      <c r="E253" s="17" t="s">
        <v>1847</v>
      </c>
      <c r="F253" s="17" t="s">
        <v>1848</v>
      </c>
      <c r="G253" s="18">
        <v>1</v>
      </c>
      <c r="H253" s="18">
        <v>3</v>
      </c>
      <c r="I253" s="19">
        <v>0</v>
      </c>
      <c r="J253" s="20">
        <v>1</v>
      </c>
      <c r="K253" s="21">
        <v>0</v>
      </c>
      <c r="L253" s="22">
        <v>0</v>
      </c>
      <c r="M253" s="29" t="s">
        <v>2308</v>
      </c>
      <c r="N253" s="29"/>
    </row>
    <row r="254" spans="1:14" x14ac:dyDescent="0.3">
      <c r="A254" s="17" t="s">
        <v>1849</v>
      </c>
      <c r="B254" s="17" t="s">
        <v>1850</v>
      </c>
      <c r="C254" s="17" t="s">
        <v>1851</v>
      </c>
      <c r="D254" s="17" t="s">
        <v>1775</v>
      </c>
      <c r="E254" s="17" t="s">
        <v>434</v>
      </c>
      <c r="F254" s="17" t="s">
        <v>1852</v>
      </c>
      <c r="G254" s="18">
        <v>1</v>
      </c>
      <c r="H254" s="18">
        <v>1</v>
      </c>
      <c r="I254" s="19">
        <v>0</v>
      </c>
      <c r="J254" s="20">
        <v>1</v>
      </c>
      <c r="K254" s="21">
        <v>0</v>
      </c>
      <c r="L254" s="22">
        <v>0</v>
      </c>
      <c r="M254" s="29" t="s">
        <v>2308</v>
      </c>
      <c r="N254" s="29"/>
    </row>
    <row r="255" spans="1:14" x14ac:dyDescent="0.3">
      <c r="A255" s="17" t="s">
        <v>1853</v>
      </c>
      <c r="B255" s="17" t="s">
        <v>1854</v>
      </c>
      <c r="C255" s="17" t="s">
        <v>1763</v>
      </c>
      <c r="D255" s="17" t="s">
        <v>1068</v>
      </c>
      <c r="E255" s="17" t="s">
        <v>587</v>
      </c>
      <c r="F255" s="17" t="s">
        <v>1855</v>
      </c>
      <c r="G255" s="18">
        <v>1</v>
      </c>
      <c r="H255" s="18">
        <v>6</v>
      </c>
      <c r="I255" s="19">
        <v>0</v>
      </c>
      <c r="J255" s="20">
        <v>1</v>
      </c>
      <c r="K255" s="21">
        <v>0</v>
      </c>
      <c r="L255" s="22">
        <v>0</v>
      </c>
      <c r="M255" s="29" t="s">
        <v>2308</v>
      </c>
      <c r="N255" s="29"/>
    </row>
    <row r="256" spans="1:14" x14ac:dyDescent="0.3">
      <c r="A256" s="17" t="s">
        <v>1856</v>
      </c>
      <c r="B256" s="17" t="s">
        <v>1857</v>
      </c>
      <c r="C256" s="17" t="s">
        <v>1858</v>
      </c>
      <c r="D256" s="17" t="s">
        <v>951</v>
      </c>
      <c r="E256" s="17" t="s">
        <v>328</v>
      </c>
      <c r="F256" s="17" t="s">
        <v>1859</v>
      </c>
      <c r="G256" s="18">
        <v>1</v>
      </c>
      <c r="H256" s="18">
        <v>1</v>
      </c>
      <c r="I256" s="19">
        <v>1</v>
      </c>
      <c r="J256" s="20">
        <v>0</v>
      </c>
      <c r="K256" s="21">
        <v>0</v>
      </c>
      <c r="L256" s="22">
        <v>0</v>
      </c>
      <c r="M256" s="29" t="s">
        <v>2308</v>
      </c>
      <c r="N256" s="29"/>
    </row>
    <row r="257" spans="1:14" x14ac:dyDescent="0.3">
      <c r="A257" s="17" t="s">
        <v>1860</v>
      </c>
      <c r="B257" s="17" t="s">
        <v>1861</v>
      </c>
      <c r="C257" s="17" t="s">
        <v>1862</v>
      </c>
      <c r="D257" s="17" t="s">
        <v>928</v>
      </c>
      <c r="E257" s="17" t="s">
        <v>291</v>
      </c>
      <c r="F257" s="17" t="s">
        <v>1863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29" t="s">
        <v>2308</v>
      </c>
      <c r="N257" s="29"/>
    </row>
    <row r="258" spans="1:14" x14ac:dyDescent="0.3">
      <c r="A258" s="17" t="s">
        <v>1864</v>
      </c>
      <c r="B258" s="17" t="s">
        <v>1865</v>
      </c>
      <c r="C258" s="17" t="s">
        <v>1866</v>
      </c>
      <c r="D258" s="17" t="s">
        <v>936</v>
      </c>
      <c r="E258" s="17" t="s">
        <v>679</v>
      </c>
      <c r="F258" s="17" t="s">
        <v>1867</v>
      </c>
      <c r="G258" s="18">
        <v>1</v>
      </c>
      <c r="H258" s="18">
        <v>3</v>
      </c>
      <c r="I258" s="19">
        <v>0</v>
      </c>
      <c r="J258" s="20">
        <v>1</v>
      </c>
      <c r="K258" s="21">
        <v>0</v>
      </c>
      <c r="L258" s="22">
        <v>0</v>
      </c>
      <c r="M258" s="29" t="s">
        <v>2309</v>
      </c>
      <c r="N258" s="29"/>
    </row>
    <row r="259" spans="1:14" x14ac:dyDescent="0.3">
      <c r="A259" s="17" t="s">
        <v>1868</v>
      </c>
      <c r="B259" s="17" t="s">
        <v>1869</v>
      </c>
      <c r="C259" s="17" t="s">
        <v>1121</v>
      </c>
      <c r="D259" s="17" t="s">
        <v>1094</v>
      </c>
      <c r="E259" s="17" t="s">
        <v>1870</v>
      </c>
      <c r="F259" s="17" t="s">
        <v>1871</v>
      </c>
      <c r="G259" s="18">
        <v>1</v>
      </c>
      <c r="H259" s="18">
        <v>1</v>
      </c>
      <c r="I259" s="19">
        <v>1</v>
      </c>
      <c r="J259" s="20">
        <v>0</v>
      </c>
      <c r="K259" s="21">
        <v>0</v>
      </c>
      <c r="L259" s="22">
        <v>0</v>
      </c>
      <c r="M259" s="29" t="s">
        <v>2308</v>
      </c>
      <c r="N259" s="29"/>
    </row>
    <row r="260" spans="1:14" x14ac:dyDescent="0.3">
      <c r="A260" s="17" t="s">
        <v>1872</v>
      </c>
      <c r="B260" s="17" t="s">
        <v>1873</v>
      </c>
      <c r="C260" s="17" t="s">
        <v>1874</v>
      </c>
      <c r="D260" s="17" t="s">
        <v>1875</v>
      </c>
      <c r="E260" s="17" t="s">
        <v>1876</v>
      </c>
      <c r="F260" s="17" t="s">
        <v>1877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29" t="s">
        <v>2308</v>
      </c>
      <c r="N260" s="29"/>
    </row>
    <row r="261" spans="1:14" x14ac:dyDescent="0.3">
      <c r="A261" s="17" t="s">
        <v>1878</v>
      </c>
      <c r="B261" s="17" t="s">
        <v>1879</v>
      </c>
      <c r="C261" s="17" t="s">
        <v>1763</v>
      </c>
      <c r="D261" s="17" t="s">
        <v>1068</v>
      </c>
      <c r="E261" s="17" t="s">
        <v>587</v>
      </c>
      <c r="F261" s="17" t="s">
        <v>1880</v>
      </c>
      <c r="G261" s="18">
        <v>1</v>
      </c>
      <c r="H261" s="18">
        <v>3</v>
      </c>
      <c r="I261" s="19">
        <v>0</v>
      </c>
      <c r="J261" s="20">
        <v>1</v>
      </c>
      <c r="K261" s="21">
        <v>0</v>
      </c>
      <c r="L261" s="22">
        <v>0</v>
      </c>
      <c r="M261" s="29" t="s">
        <v>2308</v>
      </c>
      <c r="N261" s="29"/>
    </row>
    <row r="262" spans="1:14" x14ac:dyDescent="0.3">
      <c r="A262" s="17" t="s">
        <v>1881</v>
      </c>
      <c r="B262" s="17" t="s">
        <v>1882</v>
      </c>
      <c r="C262" s="17" t="s">
        <v>1017</v>
      </c>
      <c r="D262" s="17" t="s">
        <v>1041</v>
      </c>
      <c r="E262" s="17" t="s">
        <v>879</v>
      </c>
      <c r="F262" s="17" t="s">
        <v>1883</v>
      </c>
      <c r="G262" s="18">
        <v>1</v>
      </c>
      <c r="H262" s="18">
        <v>20</v>
      </c>
      <c r="I262" s="19">
        <v>0</v>
      </c>
      <c r="J262" s="20">
        <v>1</v>
      </c>
      <c r="K262" s="21">
        <v>0</v>
      </c>
      <c r="L262" s="22">
        <v>0</v>
      </c>
      <c r="M262" s="29" t="s">
        <v>2308</v>
      </c>
      <c r="N262" s="29"/>
    </row>
    <row r="263" spans="1:14" x14ac:dyDescent="0.3">
      <c r="A263" s="17" t="s">
        <v>1884</v>
      </c>
      <c r="B263" s="17" t="s">
        <v>1885</v>
      </c>
      <c r="C263" s="17" t="s">
        <v>1349</v>
      </c>
      <c r="D263" s="17" t="s">
        <v>1187</v>
      </c>
      <c r="E263" s="17" t="s">
        <v>291</v>
      </c>
      <c r="F263" s="17" t="s">
        <v>1886</v>
      </c>
      <c r="G263" s="18">
        <v>1</v>
      </c>
      <c r="H263" s="18">
        <v>1</v>
      </c>
      <c r="I263" s="19">
        <v>1</v>
      </c>
      <c r="J263" s="20">
        <v>0</v>
      </c>
      <c r="K263" s="21">
        <v>0</v>
      </c>
      <c r="L263" s="22">
        <v>0</v>
      </c>
      <c r="M263" s="29" t="s">
        <v>2308</v>
      </c>
      <c r="N263" s="29"/>
    </row>
    <row r="264" spans="1:14" x14ac:dyDescent="0.3">
      <c r="A264" s="17" t="s">
        <v>426</v>
      </c>
      <c r="B264" s="17" t="s">
        <v>427</v>
      </c>
      <c r="C264" s="17" t="s">
        <v>1887</v>
      </c>
      <c r="D264" s="17" t="s">
        <v>936</v>
      </c>
      <c r="E264" s="17" t="s">
        <v>244</v>
      </c>
      <c r="F264" s="17" t="s">
        <v>1888</v>
      </c>
      <c r="G264" s="18">
        <v>1</v>
      </c>
      <c r="H264" s="18">
        <v>2</v>
      </c>
      <c r="I264" s="19">
        <v>0</v>
      </c>
      <c r="J264" s="20">
        <v>0</v>
      </c>
      <c r="K264" s="21">
        <v>1</v>
      </c>
      <c r="L264" s="22">
        <v>0</v>
      </c>
      <c r="M264" s="29" t="s">
        <v>2302</v>
      </c>
      <c r="N264" s="29"/>
    </row>
    <row r="265" spans="1:14" x14ac:dyDescent="0.3">
      <c r="A265" s="17" t="s">
        <v>404</v>
      </c>
      <c r="B265" s="17" t="s">
        <v>1889</v>
      </c>
      <c r="C265" s="17" t="s">
        <v>1890</v>
      </c>
      <c r="D265" s="17" t="s">
        <v>1891</v>
      </c>
      <c r="E265" s="17" t="s">
        <v>407</v>
      </c>
      <c r="F265" s="17" t="s">
        <v>1268</v>
      </c>
      <c r="G265" s="18">
        <v>1</v>
      </c>
      <c r="H265" s="18">
        <v>1</v>
      </c>
      <c r="I265" s="19">
        <v>0</v>
      </c>
      <c r="J265" s="20">
        <v>0</v>
      </c>
      <c r="K265" s="21">
        <v>1</v>
      </c>
      <c r="L265" s="22">
        <v>0</v>
      </c>
      <c r="M265" s="29" t="s">
        <v>2302</v>
      </c>
      <c r="N265" s="29"/>
    </row>
    <row r="266" spans="1:14" x14ac:dyDescent="0.3">
      <c r="A266" s="17" t="s">
        <v>853</v>
      </c>
      <c r="B266" s="17" t="s">
        <v>1892</v>
      </c>
      <c r="C266" s="17" t="s">
        <v>1893</v>
      </c>
      <c r="D266" s="17" t="s">
        <v>936</v>
      </c>
      <c r="E266" s="17" t="s">
        <v>319</v>
      </c>
      <c r="F266" s="17" t="s">
        <v>1894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29" t="s">
        <v>2302</v>
      </c>
      <c r="N266" s="29"/>
    </row>
    <row r="267" spans="1:14" x14ac:dyDescent="0.3">
      <c r="A267" s="17" t="s">
        <v>1895</v>
      </c>
      <c r="B267" s="17" t="s">
        <v>1896</v>
      </c>
      <c r="C267" s="17" t="s">
        <v>935</v>
      </c>
      <c r="D267" s="17" t="s">
        <v>1228</v>
      </c>
      <c r="E267" s="17" t="s">
        <v>328</v>
      </c>
      <c r="F267" s="17" t="s">
        <v>1897</v>
      </c>
      <c r="G267" s="18">
        <v>1</v>
      </c>
      <c r="H267" s="18">
        <v>1</v>
      </c>
      <c r="I267" s="19">
        <v>1</v>
      </c>
      <c r="J267" s="20">
        <v>0</v>
      </c>
      <c r="K267" s="21">
        <v>0</v>
      </c>
      <c r="L267" s="22">
        <v>0</v>
      </c>
      <c r="M267" s="29" t="s">
        <v>2301</v>
      </c>
      <c r="N267" s="29"/>
    </row>
    <row r="268" spans="1:14" x14ac:dyDescent="0.3">
      <c r="A268" s="17" t="s">
        <v>1898</v>
      </c>
      <c r="B268" s="17" t="s">
        <v>1899</v>
      </c>
      <c r="C268" s="17" t="s">
        <v>935</v>
      </c>
      <c r="D268" s="17" t="s">
        <v>1068</v>
      </c>
      <c r="E268" s="17" t="s">
        <v>892</v>
      </c>
      <c r="F268" s="17" t="s">
        <v>1900</v>
      </c>
      <c r="G268" s="18">
        <v>1</v>
      </c>
      <c r="H268" s="18">
        <v>2</v>
      </c>
      <c r="I268" s="19">
        <v>0</v>
      </c>
      <c r="J268" s="20">
        <v>1</v>
      </c>
      <c r="K268" s="21">
        <v>0</v>
      </c>
      <c r="L268" s="22">
        <v>0</v>
      </c>
      <c r="M268" s="29" t="s">
        <v>2301</v>
      </c>
      <c r="N268" s="29"/>
    </row>
    <row r="269" spans="1:14" x14ac:dyDescent="0.3">
      <c r="A269" s="17" t="s">
        <v>1901</v>
      </c>
      <c r="B269" s="17" t="s">
        <v>1902</v>
      </c>
      <c r="C269" s="17" t="s">
        <v>1903</v>
      </c>
      <c r="D269" s="17" t="s">
        <v>936</v>
      </c>
      <c r="E269" s="17" t="s">
        <v>1904</v>
      </c>
      <c r="F269" s="17" t="s">
        <v>1905</v>
      </c>
      <c r="G269" s="18">
        <v>1</v>
      </c>
      <c r="H269" s="18">
        <v>5</v>
      </c>
      <c r="I269" s="19">
        <v>1</v>
      </c>
      <c r="J269" s="20">
        <v>0</v>
      </c>
      <c r="K269" s="21">
        <v>0</v>
      </c>
      <c r="L269" s="22">
        <v>0</v>
      </c>
      <c r="M269" s="29" t="s">
        <v>2308</v>
      </c>
      <c r="N269" s="29"/>
    </row>
    <row r="270" spans="1:14" x14ac:dyDescent="0.3">
      <c r="A270" s="17" t="s">
        <v>806</v>
      </c>
      <c r="B270" s="17" t="s">
        <v>807</v>
      </c>
      <c r="C270" s="17" t="s">
        <v>1906</v>
      </c>
      <c r="D270" s="17" t="s">
        <v>1907</v>
      </c>
      <c r="E270" s="17" t="s">
        <v>674</v>
      </c>
      <c r="F270" s="17" t="s">
        <v>1908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29" t="s">
        <v>2304</v>
      </c>
      <c r="N270" s="29"/>
    </row>
    <row r="271" spans="1:14" x14ac:dyDescent="0.3">
      <c r="A271" s="17" t="s">
        <v>1909</v>
      </c>
      <c r="B271" s="17" t="s">
        <v>1910</v>
      </c>
      <c r="C271" s="17" t="s">
        <v>935</v>
      </c>
      <c r="D271" s="17" t="s">
        <v>1911</v>
      </c>
      <c r="E271" s="17" t="s">
        <v>434</v>
      </c>
      <c r="F271" s="17" t="s">
        <v>1912</v>
      </c>
      <c r="G271" s="18">
        <v>1</v>
      </c>
      <c r="H271" s="18">
        <v>10</v>
      </c>
      <c r="I271" s="19">
        <v>0</v>
      </c>
      <c r="J271" s="20">
        <v>1</v>
      </c>
      <c r="K271" s="21">
        <v>0</v>
      </c>
      <c r="L271" s="22">
        <v>0</v>
      </c>
      <c r="M271" s="29" t="s">
        <v>2308</v>
      </c>
      <c r="N271" s="29"/>
    </row>
    <row r="272" spans="1:14" x14ac:dyDescent="0.3">
      <c r="A272" s="17" t="s">
        <v>668</v>
      </c>
      <c r="B272" s="17" t="s">
        <v>669</v>
      </c>
      <c r="C272" s="17" t="s">
        <v>1913</v>
      </c>
      <c r="D272" s="17" t="s">
        <v>936</v>
      </c>
      <c r="E272" s="17" t="s">
        <v>661</v>
      </c>
      <c r="F272" s="17" t="s">
        <v>1914</v>
      </c>
      <c r="G272" s="18">
        <v>1</v>
      </c>
      <c r="H272" s="18">
        <v>1</v>
      </c>
      <c r="I272" s="19">
        <v>0</v>
      </c>
      <c r="J272" s="20">
        <v>0</v>
      </c>
      <c r="K272" s="21">
        <v>0</v>
      </c>
      <c r="L272" s="22">
        <v>1</v>
      </c>
      <c r="M272" s="29" t="s">
        <v>2302</v>
      </c>
      <c r="N272" s="29"/>
    </row>
    <row r="273" spans="1:14" x14ac:dyDescent="0.3">
      <c r="A273" s="17" t="s">
        <v>1915</v>
      </c>
      <c r="B273" s="17" t="s">
        <v>1916</v>
      </c>
      <c r="C273" s="17" t="s">
        <v>1917</v>
      </c>
      <c r="D273" s="17" t="s">
        <v>1846</v>
      </c>
      <c r="E273" s="17" t="s">
        <v>1918</v>
      </c>
      <c r="F273" s="17" t="s">
        <v>1919</v>
      </c>
      <c r="G273" s="18">
        <v>1</v>
      </c>
      <c r="H273" s="18">
        <v>1</v>
      </c>
      <c r="I273" s="19">
        <v>0</v>
      </c>
      <c r="J273" s="20">
        <v>1</v>
      </c>
      <c r="K273" s="21">
        <v>0</v>
      </c>
      <c r="L273" s="22">
        <v>0</v>
      </c>
      <c r="M273" s="29" t="s">
        <v>2308</v>
      </c>
      <c r="N273" s="29"/>
    </row>
    <row r="274" spans="1:14" x14ac:dyDescent="0.3">
      <c r="A274" s="17" t="s">
        <v>890</v>
      </c>
      <c r="B274" s="17" t="s">
        <v>1920</v>
      </c>
      <c r="C274" s="17" t="s">
        <v>935</v>
      </c>
      <c r="D274" s="17" t="s">
        <v>1058</v>
      </c>
      <c r="E274" s="17" t="s">
        <v>892</v>
      </c>
      <c r="F274" s="17" t="s">
        <v>1921</v>
      </c>
      <c r="G274" s="18">
        <v>1</v>
      </c>
      <c r="H274" s="18">
        <v>2</v>
      </c>
      <c r="I274" s="19">
        <v>0</v>
      </c>
      <c r="J274" s="20">
        <v>0</v>
      </c>
      <c r="K274" s="21">
        <v>0</v>
      </c>
      <c r="L274" s="22">
        <v>1</v>
      </c>
      <c r="M274" s="29" t="s">
        <v>2302</v>
      </c>
      <c r="N274" s="29"/>
    </row>
    <row r="275" spans="1:14" x14ac:dyDescent="0.3">
      <c r="A275" s="17" t="s">
        <v>1922</v>
      </c>
      <c r="B275" s="17" t="s">
        <v>1923</v>
      </c>
      <c r="C275" s="17" t="s">
        <v>1924</v>
      </c>
      <c r="D275" s="17" t="s">
        <v>947</v>
      </c>
      <c r="E275" s="17" t="s">
        <v>1925</v>
      </c>
      <c r="F275" s="17" t="s">
        <v>1926</v>
      </c>
      <c r="G275" s="18">
        <v>1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29" t="s">
        <v>2308</v>
      </c>
      <c r="N275" s="29"/>
    </row>
    <row r="276" spans="1:14" x14ac:dyDescent="0.3">
      <c r="A276" s="17" t="s">
        <v>580</v>
      </c>
      <c r="B276" s="17" t="s">
        <v>1927</v>
      </c>
      <c r="C276" s="17" t="s">
        <v>935</v>
      </c>
      <c r="D276" s="17" t="s">
        <v>936</v>
      </c>
      <c r="E276" s="17" t="s">
        <v>434</v>
      </c>
      <c r="F276" s="17" t="s">
        <v>1928</v>
      </c>
      <c r="G276" s="18">
        <v>1</v>
      </c>
      <c r="H276" s="18">
        <v>1</v>
      </c>
      <c r="I276" s="19">
        <v>0</v>
      </c>
      <c r="J276" s="20">
        <v>0</v>
      </c>
      <c r="K276" s="21">
        <v>1</v>
      </c>
      <c r="L276" s="22">
        <v>0</v>
      </c>
      <c r="M276" s="29" t="s">
        <v>2302</v>
      </c>
      <c r="N276" s="29"/>
    </row>
    <row r="277" spans="1:14" x14ac:dyDescent="0.3">
      <c r="A277" s="17" t="s">
        <v>1929</v>
      </c>
      <c r="B277" s="17" t="s">
        <v>1930</v>
      </c>
      <c r="C277" s="17" t="s">
        <v>1931</v>
      </c>
      <c r="D277" s="17" t="s">
        <v>1932</v>
      </c>
      <c r="E277" s="17" t="s">
        <v>1933</v>
      </c>
      <c r="F277" s="17" t="s">
        <v>1929</v>
      </c>
      <c r="G277" s="18">
        <v>1</v>
      </c>
      <c r="H277" s="18">
        <v>40</v>
      </c>
      <c r="I277" s="19">
        <v>0</v>
      </c>
      <c r="J277" s="20">
        <v>1</v>
      </c>
      <c r="K277" s="21">
        <v>0</v>
      </c>
      <c r="L277" s="22">
        <v>0</v>
      </c>
      <c r="M277" s="29" t="s">
        <v>2308</v>
      </c>
      <c r="N277" s="29"/>
    </row>
    <row r="278" spans="1:14" x14ac:dyDescent="0.3">
      <c r="A278" s="17" t="s">
        <v>1934</v>
      </c>
      <c r="B278" s="17" t="s">
        <v>1935</v>
      </c>
      <c r="C278" s="17" t="s">
        <v>1936</v>
      </c>
      <c r="D278" s="17" t="s">
        <v>936</v>
      </c>
      <c r="E278" s="17" t="s">
        <v>346</v>
      </c>
      <c r="F278" s="17" t="s">
        <v>1937</v>
      </c>
      <c r="G278" s="18">
        <v>1</v>
      </c>
      <c r="H278" s="18">
        <v>12</v>
      </c>
      <c r="I278" s="19">
        <v>0</v>
      </c>
      <c r="J278" s="20">
        <v>1</v>
      </c>
      <c r="K278" s="21">
        <v>0</v>
      </c>
      <c r="L278" s="22">
        <v>0</v>
      </c>
      <c r="M278" s="29" t="s">
        <v>2308</v>
      </c>
      <c r="N278" s="29"/>
    </row>
    <row r="279" spans="1:14" x14ac:dyDescent="0.3">
      <c r="A279" s="17" t="s">
        <v>688</v>
      </c>
      <c r="B279" s="17" t="s">
        <v>1938</v>
      </c>
      <c r="C279" s="17" t="s">
        <v>935</v>
      </c>
      <c r="D279" s="17" t="s">
        <v>936</v>
      </c>
      <c r="E279" s="17" t="s">
        <v>690</v>
      </c>
      <c r="F279" s="17" t="s">
        <v>1939</v>
      </c>
      <c r="G279" s="18">
        <v>1</v>
      </c>
      <c r="H279" s="18">
        <v>2</v>
      </c>
      <c r="I279" s="19">
        <v>0</v>
      </c>
      <c r="J279" s="20">
        <v>0</v>
      </c>
      <c r="K279" s="21">
        <v>0</v>
      </c>
      <c r="L279" s="22">
        <v>1</v>
      </c>
      <c r="M279" s="29" t="s">
        <v>2302</v>
      </c>
      <c r="N279" s="29"/>
    </row>
    <row r="280" spans="1:14" x14ac:dyDescent="0.3">
      <c r="A280" s="17" t="s">
        <v>1940</v>
      </c>
      <c r="B280" s="17" t="s">
        <v>1941</v>
      </c>
      <c r="C280" s="17" t="s">
        <v>1942</v>
      </c>
      <c r="D280" s="17" t="s">
        <v>1026</v>
      </c>
      <c r="E280" s="17" t="s">
        <v>291</v>
      </c>
      <c r="F280" s="17" t="s">
        <v>1943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29" t="s">
        <v>2309</v>
      </c>
      <c r="N280" s="29"/>
    </row>
    <row r="281" spans="1:14" x14ac:dyDescent="0.3">
      <c r="A281" s="17" t="s">
        <v>1944</v>
      </c>
      <c r="B281" s="17" t="s">
        <v>1945</v>
      </c>
      <c r="C281" s="17" t="s">
        <v>1946</v>
      </c>
      <c r="D281" s="17" t="s">
        <v>1444</v>
      </c>
      <c r="E281" s="17" t="s">
        <v>1445</v>
      </c>
      <c r="F281" s="17" t="s">
        <v>1947</v>
      </c>
      <c r="G281" s="18">
        <v>1</v>
      </c>
      <c r="H281" s="18">
        <v>1</v>
      </c>
      <c r="I281" s="19">
        <v>0</v>
      </c>
      <c r="J281" s="20">
        <v>1</v>
      </c>
      <c r="K281" s="21">
        <v>0</v>
      </c>
      <c r="L281" s="22">
        <v>0</v>
      </c>
      <c r="M281" s="29" t="s">
        <v>2308</v>
      </c>
      <c r="N281" s="29"/>
    </row>
    <row r="282" spans="1:14" x14ac:dyDescent="0.3">
      <c r="A282" s="17" t="s">
        <v>591</v>
      </c>
      <c r="B282" s="17" t="s">
        <v>1948</v>
      </c>
      <c r="C282" s="17" t="s">
        <v>1949</v>
      </c>
      <c r="D282" s="17" t="s">
        <v>936</v>
      </c>
      <c r="E282" s="17" t="s">
        <v>593</v>
      </c>
      <c r="F282" s="17" t="s">
        <v>1950</v>
      </c>
      <c r="G282" s="18">
        <v>1</v>
      </c>
      <c r="H282" s="18">
        <v>1</v>
      </c>
      <c r="I282" s="19">
        <v>0</v>
      </c>
      <c r="J282" s="20">
        <v>0</v>
      </c>
      <c r="K282" s="21">
        <v>1</v>
      </c>
      <c r="L282" s="22">
        <v>0</v>
      </c>
      <c r="M282" s="29" t="s">
        <v>2302</v>
      </c>
      <c r="N282" s="29"/>
    </row>
    <row r="283" spans="1:14" x14ac:dyDescent="0.3">
      <c r="A283" s="17" t="s">
        <v>1951</v>
      </c>
      <c r="B283" s="17" t="s">
        <v>1952</v>
      </c>
      <c r="C283" s="17" t="s">
        <v>1953</v>
      </c>
      <c r="D283" s="17" t="s">
        <v>922</v>
      </c>
      <c r="E283" s="17" t="s">
        <v>319</v>
      </c>
      <c r="F283" s="17" t="s">
        <v>1954</v>
      </c>
      <c r="G283" s="18">
        <v>1</v>
      </c>
      <c r="H283" s="18">
        <v>8</v>
      </c>
      <c r="I283" s="19">
        <v>1</v>
      </c>
      <c r="J283" s="20">
        <v>0</v>
      </c>
      <c r="K283" s="21">
        <v>0</v>
      </c>
      <c r="L283" s="22">
        <v>0</v>
      </c>
      <c r="M283" s="29" t="s">
        <v>2308</v>
      </c>
      <c r="N283" s="29"/>
    </row>
    <row r="284" spans="1:14" x14ac:dyDescent="0.3">
      <c r="A284" s="17" t="s">
        <v>1955</v>
      </c>
      <c r="B284" s="17" t="s">
        <v>1956</v>
      </c>
      <c r="C284" s="17" t="s">
        <v>1957</v>
      </c>
      <c r="D284" s="17" t="s">
        <v>936</v>
      </c>
      <c r="E284" s="17" t="s">
        <v>1958</v>
      </c>
      <c r="F284" s="17" t="s">
        <v>1959</v>
      </c>
      <c r="G284" s="18">
        <v>1</v>
      </c>
      <c r="H284" s="18">
        <v>4</v>
      </c>
      <c r="I284" s="19">
        <v>0</v>
      </c>
      <c r="J284" s="20">
        <v>1</v>
      </c>
      <c r="K284" s="21">
        <v>0</v>
      </c>
      <c r="L284" s="22">
        <v>0</v>
      </c>
      <c r="M284" s="29" t="s">
        <v>2308</v>
      </c>
      <c r="N284" s="29"/>
    </row>
    <row r="285" spans="1:14" x14ac:dyDescent="0.3">
      <c r="A285" s="17" t="s">
        <v>450</v>
      </c>
      <c r="B285" s="17" t="s">
        <v>1960</v>
      </c>
      <c r="C285" s="17" t="s">
        <v>1961</v>
      </c>
      <c r="D285" s="17" t="s">
        <v>936</v>
      </c>
      <c r="E285" s="17" t="s">
        <v>444</v>
      </c>
      <c r="F285" s="17" t="s">
        <v>1962</v>
      </c>
      <c r="G285" s="18">
        <v>1</v>
      </c>
      <c r="H285" s="18">
        <v>35</v>
      </c>
      <c r="I285" s="19">
        <v>0</v>
      </c>
      <c r="J285" s="20">
        <v>0</v>
      </c>
      <c r="K285" s="21">
        <v>1</v>
      </c>
      <c r="L285" s="22">
        <v>0</v>
      </c>
      <c r="M285" s="29" t="s">
        <v>2302</v>
      </c>
      <c r="N285" s="29"/>
    </row>
    <row r="286" spans="1:14" x14ac:dyDescent="0.3">
      <c r="A286" s="17" t="s">
        <v>535</v>
      </c>
      <c r="B286" s="17" t="s">
        <v>1963</v>
      </c>
      <c r="C286" s="17" t="s">
        <v>1964</v>
      </c>
      <c r="D286" s="17" t="s">
        <v>1228</v>
      </c>
      <c r="E286" s="17" t="s">
        <v>534</v>
      </c>
      <c r="F286" s="17" t="s">
        <v>1965</v>
      </c>
      <c r="G286" s="18">
        <v>1</v>
      </c>
      <c r="H286" s="18">
        <v>1</v>
      </c>
      <c r="I286" s="19">
        <v>0</v>
      </c>
      <c r="J286" s="20">
        <v>0</v>
      </c>
      <c r="K286" s="21">
        <v>1</v>
      </c>
      <c r="L286" s="22">
        <v>0</v>
      </c>
      <c r="M286" s="29" t="s">
        <v>2302</v>
      </c>
      <c r="N286" s="29"/>
    </row>
    <row r="287" spans="1:14" x14ac:dyDescent="0.3">
      <c r="A287" s="17" t="s">
        <v>1966</v>
      </c>
      <c r="B287" s="17" t="s">
        <v>1967</v>
      </c>
      <c r="C287" s="17" t="s">
        <v>1416</v>
      </c>
      <c r="D287" s="17" t="s">
        <v>928</v>
      </c>
      <c r="E287" s="17" t="s">
        <v>319</v>
      </c>
      <c r="F287" s="17" t="s">
        <v>1968</v>
      </c>
      <c r="G287" s="18">
        <v>1</v>
      </c>
      <c r="H287" s="18">
        <v>10</v>
      </c>
      <c r="I287" s="19">
        <v>0</v>
      </c>
      <c r="J287" s="20">
        <v>1</v>
      </c>
      <c r="K287" s="21">
        <v>0</v>
      </c>
      <c r="L287" s="22">
        <v>0</v>
      </c>
      <c r="M287" s="29" t="s">
        <v>2308</v>
      </c>
      <c r="N287" s="29"/>
    </row>
    <row r="288" spans="1:14" x14ac:dyDescent="0.3">
      <c r="A288" s="17" t="s">
        <v>1969</v>
      </c>
      <c r="B288" s="17" t="s">
        <v>1684</v>
      </c>
      <c r="C288" s="17" t="s">
        <v>1970</v>
      </c>
      <c r="D288" s="17" t="s">
        <v>928</v>
      </c>
      <c r="E288" s="17" t="s">
        <v>291</v>
      </c>
      <c r="F288" s="17" t="s">
        <v>1971</v>
      </c>
      <c r="G288" s="18">
        <v>1</v>
      </c>
      <c r="H288" s="18">
        <v>1</v>
      </c>
      <c r="I288" s="19">
        <v>1</v>
      </c>
      <c r="J288" s="20">
        <v>0</v>
      </c>
      <c r="K288" s="21">
        <v>0</v>
      </c>
      <c r="L288" s="22">
        <v>0</v>
      </c>
      <c r="M288" s="29" t="s">
        <v>2308</v>
      </c>
      <c r="N288" s="29"/>
    </row>
    <row r="289" spans="1:14" x14ac:dyDescent="0.3">
      <c r="A289" s="17" t="s">
        <v>495</v>
      </c>
      <c r="B289" s="17" t="s">
        <v>1972</v>
      </c>
      <c r="C289" s="17" t="s">
        <v>1256</v>
      </c>
      <c r="D289" s="17" t="s">
        <v>936</v>
      </c>
      <c r="E289" s="17" t="s">
        <v>319</v>
      </c>
      <c r="F289" s="17" t="s">
        <v>1973</v>
      </c>
      <c r="G289" s="18">
        <v>1</v>
      </c>
      <c r="H289" s="18">
        <v>1</v>
      </c>
      <c r="I289" s="19">
        <v>0</v>
      </c>
      <c r="J289" s="20">
        <v>0</v>
      </c>
      <c r="K289" s="21">
        <v>1</v>
      </c>
      <c r="L289" s="22">
        <v>0</v>
      </c>
      <c r="M289" s="29" t="s">
        <v>2302</v>
      </c>
      <c r="N289" s="29"/>
    </row>
    <row r="290" spans="1:14" x14ac:dyDescent="0.3">
      <c r="A290" s="17" t="s">
        <v>576</v>
      </c>
      <c r="B290" s="17" t="s">
        <v>1974</v>
      </c>
      <c r="C290" s="17" t="s">
        <v>1416</v>
      </c>
      <c r="D290" s="17" t="s">
        <v>1051</v>
      </c>
      <c r="E290" s="17" t="s">
        <v>578</v>
      </c>
      <c r="F290" s="17" t="s">
        <v>1975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29" t="s">
        <v>2302</v>
      </c>
      <c r="N290" s="29"/>
    </row>
    <row r="291" spans="1:14" x14ac:dyDescent="0.3">
      <c r="A291" s="17" t="s">
        <v>848</v>
      </c>
      <c r="B291" s="17" t="s">
        <v>1976</v>
      </c>
      <c r="C291" s="17" t="s">
        <v>1977</v>
      </c>
      <c r="D291" s="17" t="s">
        <v>936</v>
      </c>
      <c r="E291" s="17" t="s">
        <v>346</v>
      </c>
      <c r="F291" s="17" t="s">
        <v>1978</v>
      </c>
      <c r="G291" s="18">
        <v>1</v>
      </c>
      <c r="H291" s="18">
        <v>5</v>
      </c>
      <c r="I291" s="19">
        <v>0</v>
      </c>
      <c r="J291" s="20">
        <v>0</v>
      </c>
      <c r="K291" s="21">
        <v>0</v>
      </c>
      <c r="L291" s="22">
        <v>1</v>
      </c>
      <c r="M291" s="29" t="s">
        <v>2302</v>
      </c>
      <c r="N291" s="29"/>
    </row>
    <row r="292" spans="1:14" x14ac:dyDescent="0.3">
      <c r="A292" s="17" t="s">
        <v>1979</v>
      </c>
      <c r="B292" s="17" t="s">
        <v>1980</v>
      </c>
      <c r="C292" s="17" t="s">
        <v>1981</v>
      </c>
      <c r="D292" s="17" t="s">
        <v>1250</v>
      </c>
      <c r="E292" s="17" t="s">
        <v>1361</v>
      </c>
      <c r="F292" s="17" t="s">
        <v>1982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29" t="s">
        <v>2308</v>
      </c>
      <c r="N292" s="29"/>
    </row>
    <row r="293" spans="1:14" x14ac:dyDescent="0.3">
      <c r="A293" s="17" t="s">
        <v>1983</v>
      </c>
      <c r="B293" s="17" t="s">
        <v>1984</v>
      </c>
      <c r="C293" s="17" t="s">
        <v>1985</v>
      </c>
      <c r="D293" s="17" t="s">
        <v>1062</v>
      </c>
      <c r="E293" s="17" t="s">
        <v>319</v>
      </c>
      <c r="F293" s="17" t="s">
        <v>1986</v>
      </c>
      <c r="G293" s="18">
        <v>1</v>
      </c>
      <c r="H293" s="18">
        <v>1</v>
      </c>
      <c r="I293" s="19">
        <v>0</v>
      </c>
      <c r="J293" s="20">
        <v>1</v>
      </c>
      <c r="K293" s="21">
        <v>0</v>
      </c>
      <c r="L293" s="22">
        <v>0</v>
      </c>
      <c r="M293" s="29" t="s">
        <v>2308</v>
      </c>
      <c r="N293" s="29"/>
    </row>
    <row r="294" spans="1:14" x14ac:dyDescent="0.3">
      <c r="A294" s="17" t="s">
        <v>532</v>
      </c>
      <c r="B294" s="17" t="s">
        <v>1987</v>
      </c>
      <c r="C294" s="17" t="s">
        <v>1988</v>
      </c>
      <c r="D294" s="17" t="s">
        <v>951</v>
      </c>
      <c r="E294" s="17" t="s">
        <v>534</v>
      </c>
      <c r="F294" s="17" t="s">
        <v>1989</v>
      </c>
      <c r="G294" s="18">
        <v>1</v>
      </c>
      <c r="H294" s="18">
        <v>1</v>
      </c>
      <c r="I294" s="19">
        <v>0</v>
      </c>
      <c r="J294" s="20">
        <v>0</v>
      </c>
      <c r="K294" s="21">
        <v>1</v>
      </c>
      <c r="L294" s="22">
        <v>0</v>
      </c>
      <c r="M294" s="29" t="s">
        <v>2302</v>
      </c>
      <c r="N294" s="29"/>
    </row>
    <row r="295" spans="1:14" x14ac:dyDescent="0.3">
      <c r="A295" s="17" t="s">
        <v>1990</v>
      </c>
      <c r="B295" s="17" t="s">
        <v>1991</v>
      </c>
      <c r="C295" s="17" t="s">
        <v>935</v>
      </c>
      <c r="D295" s="17" t="s">
        <v>1992</v>
      </c>
      <c r="E295" s="17" t="s">
        <v>578</v>
      </c>
      <c r="F295" s="17" t="s">
        <v>1993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29" t="s">
        <v>2309</v>
      </c>
      <c r="N295" s="29"/>
    </row>
    <row r="296" spans="1:14" x14ac:dyDescent="0.3">
      <c r="A296" s="17" t="s">
        <v>877</v>
      </c>
      <c r="B296" s="17" t="s">
        <v>1994</v>
      </c>
      <c r="C296" s="17" t="s">
        <v>935</v>
      </c>
      <c r="D296" s="17" t="s">
        <v>936</v>
      </c>
      <c r="E296" s="17" t="s">
        <v>879</v>
      </c>
      <c r="F296" s="17" t="s">
        <v>1995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29" t="s">
        <v>2302</v>
      </c>
      <c r="N296" s="29"/>
    </row>
    <row r="297" spans="1:14" x14ac:dyDescent="0.3">
      <c r="A297" s="17" t="s">
        <v>1996</v>
      </c>
      <c r="B297" s="17" t="s">
        <v>1997</v>
      </c>
      <c r="C297" s="17" t="s">
        <v>1998</v>
      </c>
      <c r="D297" s="17" t="s">
        <v>936</v>
      </c>
      <c r="E297" s="17" t="s">
        <v>434</v>
      </c>
      <c r="F297" s="17" t="s">
        <v>1999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29" t="s">
        <v>2308</v>
      </c>
      <c r="N297" s="29"/>
    </row>
    <row r="298" spans="1:14" x14ac:dyDescent="0.3">
      <c r="A298" s="17" t="s">
        <v>2000</v>
      </c>
      <c r="B298" s="17" t="s">
        <v>2001</v>
      </c>
      <c r="C298" s="17" t="s">
        <v>1149</v>
      </c>
      <c r="D298" s="17" t="s">
        <v>2002</v>
      </c>
      <c r="E298" s="17" t="s">
        <v>319</v>
      </c>
      <c r="F298" s="17" t="s">
        <v>2003</v>
      </c>
      <c r="G298" s="18">
        <v>1</v>
      </c>
      <c r="H298" s="18">
        <v>1</v>
      </c>
      <c r="I298" s="19">
        <v>1</v>
      </c>
      <c r="J298" s="20">
        <v>0</v>
      </c>
      <c r="K298" s="21">
        <v>0</v>
      </c>
      <c r="L298" s="22">
        <v>0</v>
      </c>
      <c r="M298" s="29" t="s">
        <v>2308</v>
      </c>
      <c r="N298" s="29"/>
    </row>
    <row r="299" spans="1:14" x14ac:dyDescent="0.3">
      <c r="A299" s="17" t="s">
        <v>2004</v>
      </c>
      <c r="B299" s="17" t="s">
        <v>2005</v>
      </c>
      <c r="C299" s="17" t="s">
        <v>1090</v>
      </c>
      <c r="D299" s="17" t="s">
        <v>2006</v>
      </c>
      <c r="E299" s="17" t="s">
        <v>578</v>
      </c>
      <c r="F299" s="17" t="s">
        <v>2007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29" t="s">
        <v>2308</v>
      </c>
      <c r="N299" s="29"/>
    </row>
    <row r="300" spans="1:14" x14ac:dyDescent="0.3">
      <c r="A300" s="17" t="s">
        <v>2008</v>
      </c>
      <c r="B300" s="17" t="s">
        <v>2009</v>
      </c>
      <c r="C300" s="17" t="s">
        <v>2010</v>
      </c>
      <c r="D300" s="17" t="s">
        <v>2011</v>
      </c>
      <c r="E300" s="17" t="s">
        <v>281</v>
      </c>
      <c r="F300" s="17" t="s">
        <v>2012</v>
      </c>
      <c r="G300" s="18">
        <v>1</v>
      </c>
      <c r="H300" s="18">
        <v>1</v>
      </c>
      <c r="I300" s="19">
        <v>1</v>
      </c>
      <c r="J300" s="20">
        <v>0</v>
      </c>
      <c r="K300" s="21">
        <v>0</v>
      </c>
      <c r="L300" s="22">
        <v>0</v>
      </c>
      <c r="M300" s="29" t="s">
        <v>2308</v>
      </c>
      <c r="N300" s="29"/>
    </row>
    <row r="301" spans="1:14" x14ac:dyDescent="0.3">
      <c r="A301" s="17" t="s">
        <v>378</v>
      </c>
      <c r="B301" s="17" t="s">
        <v>2013</v>
      </c>
      <c r="C301" s="17" t="s">
        <v>2014</v>
      </c>
      <c r="D301" s="17" t="s">
        <v>1041</v>
      </c>
      <c r="E301" s="17" t="s">
        <v>381</v>
      </c>
      <c r="F301" s="17" t="s">
        <v>2015</v>
      </c>
      <c r="G301" s="18">
        <v>1</v>
      </c>
      <c r="H301" s="18">
        <v>1</v>
      </c>
      <c r="I301" s="19">
        <v>0</v>
      </c>
      <c r="J301" s="20">
        <v>0</v>
      </c>
      <c r="K301" s="21">
        <v>1</v>
      </c>
      <c r="L301" s="22">
        <v>0</v>
      </c>
      <c r="M301" s="29" t="s">
        <v>2302</v>
      </c>
      <c r="N301" s="29"/>
    </row>
    <row r="302" spans="1:14" x14ac:dyDescent="0.3">
      <c r="A302" s="17" t="s">
        <v>2016</v>
      </c>
      <c r="B302" s="17" t="s">
        <v>2017</v>
      </c>
      <c r="C302" s="17" t="s">
        <v>935</v>
      </c>
      <c r="D302" s="17" t="s">
        <v>922</v>
      </c>
      <c r="E302" s="17" t="s">
        <v>923</v>
      </c>
      <c r="F302" s="17" t="s">
        <v>2018</v>
      </c>
      <c r="G302" s="18">
        <v>1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29" t="s">
        <v>2308</v>
      </c>
      <c r="N302" s="29"/>
    </row>
    <row r="303" spans="1:14" x14ac:dyDescent="0.3">
      <c r="A303" s="17" t="s">
        <v>861</v>
      </c>
      <c r="B303" s="17" t="s">
        <v>2019</v>
      </c>
      <c r="C303" s="17" t="s">
        <v>935</v>
      </c>
      <c r="D303" s="17" t="s">
        <v>2020</v>
      </c>
      <c r="E303" s="17" t="s">
        <v>863</v>
      </c>
      <c r="F303" s="17" t="s">
        <v>2021</v>
      </c>
      <c r="G303" s="18">
        <v>1</v>
      </c>
      <c r="H303" s="18">
        <v>1</v>
      </c>
      <c r="I303" s="19">
        <v>0</v>
      </c>
      <c r="J303" s="20">
        <v>0</v>
      </c>
      <c r="K303" s="21">
        <v>0</v>
      </c>
      <c r="L303" s="22">
        <v>1</v>
      </c>
      <c r="M303" s="29" t="s">
        <v>2304</v>
      </c>
      <c r="N303" s="29"/>
    </row>
    <row r="304" spans="1:14" x14ac:dyDescent="0.3">
      <c r="A304" s="17" t="s">
        <v>2022</v>
      </c>
      <c r="B304" s="17" t="s">
        <v>2023</v>
      </c>
      <c r="C304" s="17" t="s">
        <v>2024</v>
      </c>
      <c r="D304" s="17" t="s">
        <v>1222</v>
      </c>
      <c r="E304" s="17" t="s">
        <v>923</v>
      </c>
      <c r="F304" s="17" t="s">
        <v>2025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29" t="s">
        <v>2308</v>
      </c>
      <c r="N304" s="29"/>
    </row>
    <row r="305" spans="1:14" x14ac:dyDescent="0.3">
      <c r="A305" s="17" t="s">
        <v>459</v>
      </c>
      <c r="B305" s="17" t="s">
        <v>2026</v>
      </c>
      <c r="C305" s="17" t="s">
        <v>1221</v>
      </c>
      <c r="D305" s="17" t="s">
        <v>936</v>
      </c>
      <c r="E305" s="17" t="s">
        <v>462</v>
      </c>
      <c r="F305" s="17" t="s">
        <v>2027</v>
      </c>
      <c r="G305" s="18">
        <v>1</v>
      </c>
      <c r="H305" s="18">
        <v>10</v>
      </c>
      <c r="I305" s="19">
        <v>0</v>
      </c>
      <c r="J305" s="20">
        <v>0</v>
      </c>
      <c r="K305" s="21">
        <v>1</v>
      </c>
      <c r="L305" s="22">
        <v>0</v>
      </c>
      <c r="M305" s="29" t="s">
        <v>2302</v>
      </c>
      <c r="N305" s="29"/>
    </row>
    <row r="306" spans="1:14" x14ac:dyDescent="0.3">
      <c r="A306" s="17" t="s">
        <v>2028</v>
      </c>
      <c r="B306" s="17" t="s">
        <v>2029</v>
      </c>
      <c r="C306" s="17" t="s">
        <v>935</v>
      </c>
      <c r="D306" s="17" t="s">
        <v>2006</v>
      </c>
      <c r="E306" s="17" t="s">
        <v>319</v>
      </c>
      <c r="F306" s="17" t="s">
        <v>2030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29" t="s">
        <v>2309</v>
      </c>
      <c r="N306" s="29"/>
    </row>
    <row r="307" spans="1:14" x14ac:dyDescent="0.3">
      <c r="A307" s="17" t="s">
        <v>2031</v>
      </c>
      <c r="B307" s="17" t="s">
        <v>1879</v>
      </c>
      <c r="C307" s="17" t="s">
        <v>1668</v>
      </c>
      <c r="D307" s="17" t="s">
        <v>1068</v>
      </c>
      <c r="E307" s="17" t="s">
        <v>587</v>
      </c>
      <c r="F307" s="17" t="s">
        <v>2032</v>
      </c>
      <c r="G307" s="18">
        <v>1</v>
      </c>
      <c r="H307" s="18">
        <v>10</v>
      </c>
      <c r="I307" s="19">
        <v>0</v>
      </c>
      <c r="J307" s="20">
        <v>1</v>
      </c>
      <c r="K307" s="21">
        <v>0</v>
      </c>
      <c r="L307" s="22">
        <v>0</v>
      </c>
      <c r="M307" s="29" t="s">
        <v>2308</v>
      </c>
      <c r="N307" s="29"/>
    </row>
    <row r="308" spans="1:14" x14ac:dyDescent="0.3">
      <c r="A308" s="17" t="s">
        <v>2033</v>
      </c>
      <c r="B308" s="17" t="s">
        <v>2034</v>
      </c>
      <c r="C308" s="17" t="s">
        <v>2035</v>
      </c>
      <c r="D308" s="17" t="s">
        <v>2036</v>
      </c>
      <c r="E308" s="17" t="s">
        <v>281</v>
      </c>
      <c r="F308" s="17" t="s">
        <v>2037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29" t="s">
        <v>2308</v>
      </c>
      <c r="N308" s="29"/>
    </row>
    <row r="309" spans="1:14" x14ac:dyDescent="0.3">
      <c r="A309" s="17" t="s">
        <v>343</v>
      </c>
      <c r="B309" s="17" t="s">
        <v>1120</v>
      </c>
      <c r="C309" s="17" t="s">
        <v>1121</v>
      </c>
      <c r="D309" s="17" t="s">
        <v>1464</v>
      </c>
      <c r="E309" s="17" t="s">
        <v>346</v>
      </c>
      <c r="F309" s="17" t="s">
        <v>2038</v>
      </c>
      <c r="G309" s="18">
        <v>1</v>
      </c>
      <c r="H309" s="18">
        <v>1</v>
      </c>
      <c r="I309" s="19">
        <v>0</v>
      </c>
      <c r="J309" s="20">
        <v>0</v>
      </c>
      <c r="K309" s="21">
        <v>1</v>
      </c>
      <c r="L309" s="22">
        <v>0</v>
      </c>
      <c r="M309" s="29" t="s">
        <v>2302</v>
      </c>
      <c r="N309" s="29"/>
    </row>
    <row r="310" spans="1:14" x14ac:dyDescent="0.3">
      <c r="A310" s="17" t="s">
        <v>2039</v>
      </c>
      <c r="B310" s="17" t="s">
        <v>2040</v>
      </c>
      <c r="C310" s="17" t="s">
        <v>2041</v>
      </c>
      <c r="D310" s="17" t="s">
        <v>1431</v>
      </c>
      <c r="E310" s="17" t="s">
        <v>281</v>
      </c>
      <c r="F310" s="17" t="s">
        <v>2042</v>
      </c>
      <c r="G310" s="18">
        <v>1</v>
      </c>
      <c r="H310" s="18">
        <v>1</v>
      </c>
      <c r="I310" s="19">
        <v>1</v>
      </c>
      <c r="J310" s="20">
        <v>0</v>
      </c>
      <c r="K310" s="21">
        <v>0</v>
      </c>
      <c r="L310" s="22">
        <v>0</v>
      </c>
      <c r="M310" s="29" t="s">
        <v>2301</v>
      </c>
      <c r="N310" s="29"/>
    </row>
    <row r="311" spans="1:14" x14ac:dyDescent="0.3">
      <c r="A311" s="17" t="s">
        <v>2043</v>
      </c>
      <c r="B311" s="17" t="s">
        <v>2044</v>
      </c>
      <c r="C311" s="17" t="s">
        <v>1649</v>
      </c>
      <c r="D311" s="17" t="s">
        <v>1021</v>
      </c>
      <c r="E311" s="17" t="s">
        <v>2045</v>
      </c>
      <c r="F311" s="17" t="s">
        <v>2046</v>
      </c>
      <c r="G311" s="18">
        <v>1</v>
      </c>
      <c r="H311" s="18">
        <v>3</v>
      </c>
      <c r="I311" s="19">
        <v>0</v>
      </c>
      <c r="J311" s="20">
        <v>1</v>
      </c>
      <c r="K311" s="21">
        <v>0</v>
      </c>
      <c r="L311" s="22">
        <v>0</v>
      </c>
      <c r="M311" s="29" t="s">
        <v>2308</v>
      </c>
      <c r="N311" s="29"/>
    </row>
    <row r="312" spans="1:14" x14ac:dyDescent="0.3">
      <c r="A312" s="17" t="s">
        <v>2047</v>
      </c>
      <c r="B312" s="17" t="s">
        <v>2048</v>
      </c>
      <c r="C312" s="17" t="s">
        <v>2049</v>
      </c>
      <c r="D312" s="17" t="s">
        <v>947</v>
      </c>
      <c r="E312" s="17" t="s">
        <v>831</v>
      </c>
      <c r="F312" s="17" t="s">
        <v>2050</v>
      </c>
      <c r="G312" s="18">
        <v>1</v>
      </c>
      <c r="H312" s="18">
        <v>2</v>
      </c>
      <c r="I312" s="19">
        <v>1</v>
      </c>
      <c r="J312" s="20">
        <v>0</v>
      </c>
      <c r="K312" s="21">
        <v>0</v>
      </c>
      <c r="L312" s="22">
        <v>0</v>
      </c>
      <c r="M312" s="29" t="s">
        <v>2308</v>
      </c>
      <c r="N312" s="29"/>
    </row>
    <row r="313" spans="1:14" x14ac:dyDescent="0.3">
      <c r="A313" s="17" t="s">
        <v>2051</v>
      </c>
      <c r="B313" s="17" t="s">
        <v>2052</v>
      </c>
      <c r="C313" s="17" t="s">
        <v>2053</v>
      </c>
      <c r="D313" s="17" t="s">
        <v>932</v>
      </c>
      <c r="E313" s="17" t="s">
        <v>724</v>
      </c>
      <c r="F313" s="17" t="s">
        <v>2054</v>
      </c>
      <c r="G313" s="18">
        <v>1</v>
      </c>
      <c r="H313" s="18">
        <v>2</v>
      </c>
      <c r="I313" s="19">
        <v>1</v>
      </c>
      <c r="J313" s="20">
        <v>0</v>
      </c>
      <c r="K313" s="21">
        <v>0</v>
      </c>
      <c r="L313" s="22">
        <v>0</v>
      </c>
      <c r="M313" s="29" t="s">
        <v>2308</v>
      </c>
      <c r="N313" s="29"/>
    </row>
    <row r="314" spans="1:14" x14ac:dyDescent="0.3">
      <c r="A314" s="17" t="s">
        <v>2055</v>
      </c>
      <c r="B314" s="17" t="s">
        <v>2056</v>
      </c>
      <c r="C314" s="17" t="s">
        <v>2057</v>
      </c>
      <c r="D314" s="17" t="s">
        <v>1340</v>
      </c>
      <c r="E314" s="17" t="s">
        <v>2058</v>
      </c>
      <c r="F314" s="17" t="s">
        <v>2059</v>
      </c>
      <c r="G314" s="18">
        <v>1</v>
      </c>
      <c r="H314" s="18">
        <v>6</v>
      </c>
      <c r="I314" s="19">
        <v>1</v>
      </c>
      <c r="J314" s="20">
        <v>0</v>
      </c>
      <c r="K314" s="21">
        <v>0</v>
      </c>
      <c r="L314" s="22">
        <v>0</v>
      </c>
      <c r="M314" s="29" t="s">
        <v>2308</v>
      </c>
      <c r="N314" s="29"/>
    </row>
    <row r="315" spans="1:14" x14ac:dyDescent="0.3">
      <c r="A315" s="17" t="s">
        <v>2060</v>
      </c>
      <c r="B315" s="17" t="s">
        <v>2061</v>
      </c>
      <c r="C315" s="17" t="s">
        <v>1121</v>
      </c>
      <c r="D315" s="17" t="s">
        <v>1340</v>
      </c>
      <c r="E315" s="17" t="s">
        <v>291</v>
      </c>
      <c r="F315" s="17" t="s">
        <v>2062</v>
      </c>
      <c r="G315" s="18">
        <v>1</v>
      </c>
      <c r="H315" s="18">
        <v>2</v>
      </c>
      <c r="I315" s="19">
        <v>1</v>
      </c>
      <c r="J315" s="20">
        <v>0</v>
      </c>
      <c r="K315" s="21">
        <v>0</v>
      </c>
      <c r="L315" s="22">
        <v>0</v>
      </c>
      <c r="M315" s="29" t="s">
        <v>2308</v>
      </c>
      <c r="N315" s="29"/>
    </row>
    <row r="316" spans="1:14" x14ac:dyDescent="0.3">
      <c r="A316" s="17" t="s">
        <v>2063</v>
      </c>
      <c r="B316" s="17" t="s">
        <v>2064</v>
      </c>
      <c r="C316" s="17" t="s">
        <v>2065</v>
      </c>
      <c r="D316" s="17" t="s">
        <v>1099</v>
      </c>
      <c r="E316" s="17" t="s">
        <v>578</v>
      </c>
      <c r="F316" s="17" t="s">
        <v>2066</v>
      </c>
      <c r="G316" s="18">
        <v>1</v>
      </c>
      <c r="H316" s="18">
        <v>1</v>
      </c>
      <c r="I316" s="19">
        <v>0</v>
      </c>
      <c r="J316" s="20">
        <v>1</v>
      </c>
      <c r="K316" s="21">
        <v>0</v>
      </c>
      <c r="L316" s="22">
        <v>0</v>
      </c>
      <c r="M316" s="29" t="s">
        <v>2308</v>
      </c>
      <c r="N316" s="29"/>
    </row>
    <row r="317" spans="1:14" x14ac:dyDescent="0.3">
      <c r="A317" s="17" t="s">
        <v>642</v>
      </c>
      <c r="B317" s="17" t="s">
        <v>2067</v>
      </c>
      <c r="C317" s="17" t="s">
        <v>1560</v>
      </c>
      <c r="D317" s="17" t="s">
        <v>1068</v>
      </c>
      <c r="E317" s="17" t="s">
        <v>319</v>
      </c>
      <c r="F317" s="17" t="s">
        <v>2068</v>
      </c>
      <c r="G317" s="18">
        <v>1</v>
      </c>
      <c r="H317" s="18">
        <v>2</v>
      </c>
      <c r="I317" s="19">
        <v>0</v>
      </c>
      <c r="J317" s="20">
        <v>0</v>
      </c>
      <c r="K317" s="21">
        <v>0</v>
      </c>
      <c r="L317" s="22">
        <v>1</v>
      </c>
      <c r="M317" s="29" t="s">
        <v>2302</v>
      </c>
      <c r="N317" s="29"/>
    </row>
    <row r="318" spans="1:14" x14ac:dyDescent="0.3">
      <c r="A318" s="17" t="s">
        <v>2069</v>
      </c>
      <c r="B318" s="17" t="s">
        <v>2070</v>
      </c>
      <c r="C318" s="17" t="s">
        <v>2071</v>
      </c>
      <c r="D318" s="17" t="s">
        <v>2072</v>
      </c>
      <c r="E318" s="17" t="s">
        <v>2073</v>
      </c>
      <c r="F318" s="17" t="s">
        <v>2074</v>
      </c>
      <c r="G318" s="18">
        <v>1</v>
      </c>
      <c r="H318" s="18">
        <v>30</v>
      </c>
      <c r="I318" s="19">
        <v>0</v>
      </c>
      <c r="J318" s="20">
        <v>1</v>
      </c>
      <c r="K318" s="21">
        <v>0</v>
      </c>
      <c r="L318" s="22">
        <v>0</v>
      </c>
      <c r="M318" s="29" t="s">
        <v>2308</v>
      </c>
      <c r="N318" s="29"/>
    </row>
    <row r="319" spans="1:14" x14ac:dyDescent="0.3">
      <c r="A319" s="17" t="s">
        <v>772</v>
      </c>
      <c r="B319" s="17" t="s">
        <v>2075</v>
      </c>
      <c r="C319" s="17" t="s">
        <v>935</v>
      </c>
      <c r="D319" s="17" t="s">
        <v>2076</v>
      </c>
      <c r="E319" s="17" t="s">
        <v>434</v>
      </c>
      <c r="F319" s="17" t="s">
        <v>2077</v>
      </c>
      <c r="G319" s="18">
        <v>1</v>
      </c>
      <c r="H319" s="18">
        <v>2</v>
      </c>
      <c r="I319" s="19">
        <v>0</v>
      </c>
      <c r="J319" s="20">
        <v>0</v>
      </c>
      <c r="K319" s="21">
        <v>0</v>
      </c>
      <c r="L319" s="22">
        <v>1</v>
      </c>
      <c r="M319" s="29" t="s">
        <v>2302</v>
      </c>
      <c r="N319" s="29"/>
    </row>
    <row r="320" spans="1:14" x14ac:dyDescent="0.3">
      <c r="A320" s="17" t="s">
        <v>2078</v>
      </c>
      <c r="B320" s="17" t="s">
        <v>1684</v>
      </c>
      <c r="C320" s="17" t="s">
        <v>2079</v>
      </c>
      <c r="D320" s="17" t="s">
        <v>928</v>
      </c>
      <c r="E320" s="17" t="s">
        <v>291</v>
      </c>
      <c r="F320" s="17" t="s">
        <v>2080</v>
      </c>
      <c r="G320" s="18">
        <v>1</v>
      </c>
      <c r="H320" s="18">
        <v>1</v>
      </c>
      <c r="I320" s="19">
        <v>0</v>
      </c>
      <c r="J320" s="20">
        <v>1</v>
      </c>
      <c r="K320" s="21">
        <v>0</v>
      </c>
      <c r="L320" s="22">
        <v>0</v>
      </c>
      <c r="M320" s="29" t="s">
        <v>2308</v>
      </c>
      <c r="N320" s="29"/>
    </row>
    <row r="321" spans="1:14" x14ac:dyDescent="0.3">
      <c r="A321" s="17" t="s">
        <v>2081</v>
      </c>
      <c r="B321" s="17" t="s">
        <v>2082</v>
      </c>
      <c r="C321" s="17" t="s">
        <v>2083</v>
      </c>
      <c r="D321" s="17" t="s">
        <v>936</v>
      </c>
      <c r="E321" s="17" t="s">
        <v>286</v>
      </c>
      <c r="F321" s="17" t="s">
        <v>2084</v>
      </c>
      <c r="G321" s="18">
        <v>1</v>
      </c>
      <c r="H321" s="18">
        <v>12</v>
      </c>
      <c r="I321" s="19">
        <v>0</v>
      </c>
      <c r="J321" s="20">
        <v>1</v>
      </c>
      <c r="K321" s="21">
        <v>0</v>
      </c>
      <c r="L321" s="22">
        <v>0</v>
      </c>
      <c r="M321" s="29" t="s">
        <v>2308</v>
      </c>
      <c r="N321" s="29"/>
    </row>
    <row r="322" spans="1:14" x14ac:dyDescent="0.3">
      <c r="A322" s="17" t="s">
        <v>530</v>
      </c>
      <c r="B322" s="17" t="s">
        <v>2085</v>
      </c>
      <c r="C322" s="17" t="s">
        <v>2086</v>
      </c>
      <c r="D322" s="17" t="s">
        <v>936</v>
      </c>
      <c r="E322" s="17" t="s">
        <v>319</v>
      </c>
      <c r="F322" s="17" t="s">
        <v>2087</v>
      </c>
      <c r="G322" s="18">
        <v>1</v>
      </c>
      <c r="H322" s="18">
        <v>5</v>
      </c>
      <c r="I322" s="19">
        <v>0</v>
      </c>
      <c r="J322" s="20">
        <v>0</v>
      </c>
      <c r="K322" s="21">
        <v>1</v>
      </c>
      <c r="L322" s="22">
        <v>0</v>
      </c>
      <c r="M322" s="29" t="s">
        <v>2302</v>
      </c>
      <c r="N322" s="29"/>
    </row>
    <row r="323" spans="1:14" x14ac:dyDescent="0.3">
      <c r="A323" s="17" t="s">
        <v>317</v>
      </c>
      <c r="B323" s="17" t="s">
        <v>2088</v>
      </c>
      <c r="C323" s="17" t="s">
        <v>2089</v>
      </c>
      <c r="D323" s="17" t="s">
        <v>2090</v>
      </c>
      <c r="E323" s="17" t="s">
        <v>319</v>
      </c>
      <c r="F323" s="17" t="s">
        <v>2091</v>
      </c>
      <c r="G323" s="18">
        <v>1</v>
      </c>
      <c r="H323" s="18">
        <v>1</v>
      </c>
      <c r="I323" s="19">
        <v>0</v>
      </c>
      <c r="J323" s="20">
        <v>0</v>
      </c>
      <c r="K323" s="21">
        <v>1</v>
      </c>
      <c r="L323" s="22">
        <v>0</v>
      </c>
      <c r="M323" s="29" t="s">
        <v>2302</v>
      </c>
      <c r="N323" s="29"/>
    </row>
    <row r="324" spans="1:14" x14ac:dyDescent="0.3">
      <c r="A324" s="17" t="s">
        <v>226</v>
      </c>
      <c r="B324" s="17" t="s">
        <v>2092</v>
      </c>
      <c r="C324" s="17" t="s">
        <v>2093</v>
      </c>
      <c r="D324" s="17" t="s">
        <v>2094</v>
      </c>
      <c r="E324" s="17" t="s">
        <v>230</v>
      </c>
      <c r="F324" s="17" t="s">
        <v>2095</v>
      </c>
      <c r="G324" s="18">
        <v>1</v>
      </c>
      <c r="H324" s="18">
        <v>2</v>
      </c>
      <c r="I324" s="19">
        <v>0</v>
      </c>
      <c r="J324" s="20">
        <v>0</v>
      </c>
      <c r="K324" s="21">
        <v>1</v>
      </c>
      <c r="L324" s="22">
        <v>0</v>
      </c>
      <c r="M324" s="29" t="s">
        <v>2302</v>
      </c>
      <c r="N324" s="29"/>
    </row>
    <row r="325" spans="1:14" x14ac:dyDescent="0.3">
      <c r="A325" s="17" t="s">
        <v>358</v>
      </c>
      <c r="B325" s="17" t="s">
        <v>359</v>
      </c>
      <c r="C325" s="17" t="s">
        <v>2096</v>
      </c>
      <c r="D325" s="17" t="s">
        <v>2097</v>
      </c>
      <c r="E325" s="17" t="s">
        <v>360</v>
      </c>
      <c r="F325" s="17" t="s">
        <v>2098</v>
      </c>
      <c r="G325" s="18">
        <v>1</v>
      </c>
      <c r="H325" s="18">
        <v>1</v>
      </c>
      <c r="I325" s="19">
        <v>0</v>
      </c>
      <c r="J325" s="20">
        <v>0</v>
      </c>
      <c r="K325" s="21">
        <v>1</v>
      </c>
      <c r="L325" s="22">
        <v>0</v>
      </c>
      <c r="M325" s="29" t="s">
        <v>2302</v>
      </c>
      <c r="N325" s="29"/>
    </row>
    <row r="326" spans="1:14" x14ac:dyDescent="0.3">
      <c r="A326" s="17" t="s">
        <v>2099</v>
      </c>
      <c r="B326" s="17" t="s">
        <v>2100</v>
      </c>
      <c r="C326" s="17" t="s">
        <v>1668</v>
      </c>
      <c r="D326" s="17" t="s">
        <v>1068</v>
      </c>
      <c r="E326" s="17" t="s">
        <v>587</v>
      </c>
      <c r="F326" s="17" t="s">
        <v>2101</v>
      </c>
      <c r="G326" s="18">
        <v>1</v>
      </c>
      <c r="H326" s="18">
        <v>6</v>
      </c>
      <c r="I326" s="19">
        <v>1</v>
      </c>
      <c r="J326" s="20">
        <v>0</v>
      </c>
      <c r="K326" s="21">
        <v>0</v>
      </c>
      <c r="L326" s="22">
        <v>0</v>
      </c>
      <c r="M326" s="29" t="s">
        <v>2308</v>
      </c>
      <c r="N326" s="29"/>
    </row>
    <row r="327" spans="1:14" x14ac:dyDescent="0.3">
      <c r="A327" s="17" t="s">
        <v>448</v>
      </c>
      <c r="B327" s="17" t="s">
        <v>1960</v>
      </c>
      <c r="C327" s="17" t="s">
        <v>1400</v>
      </c>
      <c r="D327" s="17" t="s">
        <v>936</v>
      </c>
      <c r="E327" s="17" t="s">
        <v>444</v>
      </c>
      <c r="F327" s="17" t="s">
        <v>2102</v>
      </c>
      <c r="G327" s="18">
        <v>1</v>
      </c>
      <c r="H327" s="18">
        <v>25</v>
      </c>
      <c r="I327" s="19">
        <v>0</v>
      </c>
      <c r="J327" s="20">
        <v>0</v>
      </c>
      <c r="K327" s="21">
        <v>1</v>
      </c>
      <c r="L327" s="22">
        <v>0</v>
      </c>
      <c r="M327" s="29" t="s">
        <v>2302</v>
      </c>
      <c r="N327" s="29"/>
    </row>
    <row r="328" spans="1:14" x14ac:dyDescent="0.3">
      <c r="A328" s="17" t="s">
        <v>2103</v>
      </c>
      <c r="B328" s="17" t="s">
        <v>2104</v>
      </c>
      <c r="C328" s="17" t="s">
        <v>2105</v>
      </c>
      <c r="D328" s="17" t="s">
        <v>1222</v>
      </c>
      <c r="E328" s="17" t="s">
        <v>253</v>
      </c>
      <c r="F328" s="17" t="s">
        <v>2106</v>
      </c>
      <c r="G328" s="18">
        <v>1</v>
      </c>
      <c r="H328" s="18">
        <v>2</v>
      </c>
      <c r="I328" s="19">
        <v>0</v>
      </c>
      <c r="J328" s="20">
        <v>1</v>
      </c>
      <c r="K328" s="21">
        <v>0</v>
      </c>
      <c r="L328" s="22">
        <v>0</v>
      </c>
      <c r="M328" s="29" t="s">
        <v>2308</v>
      </c>
      <c r="N328" s="29"/>
    </row>
    <row r="329" spans="1:14" x14ac:dyDescent="0.3">
      <c r="A329" s="17" t="s">
        <v>664</v>
      </c>
      <c r="B329" s="17" t="s">
        <v>2107</v>
      </c>
      <c r="C329" s="17" t="s">
        <v>2108</v>
      </c>
      <c r="D329" s="17" t="s">
        <v>1187</v>
      </c>
      <c r="E329" s="17" t="s">
        <v>534</v>
      </c>
      <c r="F329" s="17" t="s">
        <v>2109</v>
      </c>
      <c r="G329" s="18">
        <v>1</v>
      </c>
      <c r="H329" s="18">
        <v>1</v>
      </c>
      <c r="I329" s="19">
        <v>0</v>
      </c>
      <c r="J329" s="20">
        <v>0</v>
      </c>
      <c r="K329" s="21">
        <v>0</v>
      </c>
      <c r="L329" s="22">
        <v>1</v>
      </c>
      <c r="M329" s="29" t="s">
        <v>2302</v>
      </c>
      <c r="N329" s="29"/>
    </row>
    <row r="330" spans="1:14" x14ac:dyDescent="0.3">
      <c r="A330" s="17" t="s">
        <v>2110</v>
      </c>
      <c r="B330" s="17" t="s">
        <v>2111</v>
      </c>
      <c r="C330" s="17" t="s">
        <v>2112</v>
      </c>
      <c r="D330" s="17" t="s">
        <v>1803</v>
      </c>
      <c r="E330" s="17" t="s">
        <v>1267</v>
      </c>
      <c r="F330" s="17" t="s">
        <v>2113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29" t="s">
        <v>2309</v>
      </c>
      <c r="N330" s="29"/>
    </row>
    <row r="331" spans="1:14" x14ac:dyDescent="0.3">
      <c r="A331" s="17" t="s">
        <v>2114</v>
      </c>
      <c r="B331" s="17" t="s">
        <v>2115</v>
      </c>
      <c r="C331" s="17" t="s">
        <v>1090</v>
      </c>
      <c r="D331" s="17" t="s">
        <v>997</v>
      </c>
      <c r="E331" s="17" t="s">
        <v>629</v>
      </c>
      <c r="F331" s="17" t="s">
        <v>2116</v>
      </c>
      <c r="G331" s="18">
        <v>1</v>
      </c>
      <c r="H331" s="18">
        <v>4</v>
      </c>
      <c r="I331" s="19">
        <v>0</v>
      </c>
      <c r="J331" s="20">
        <v>1</v>
      </c>
      <c r="K331" s="21">
        <v>0</v>
      </c>
      <c r="L331" s="22">
        <v>0</v>
      </c>
      <c r="M331" s="29" t="s">
        <v>2308</v>
      </c>
      <c r="N331" s="29"/>
    </row>
    <row r="332" spans="1:14" x14ac:dyDescent="0.3">
      <c r="A332" s="17" t="s">
        <v>2117</v>
      </c>
      <c r="B332" s="17" t="s">
        <v>2118</v>
      </c>
      <c r="C332" s="17" t="s">
        <v>935</v>
      </c>
      <c r="D332" s="17" t="s">
        <v>936</v>
      </c>
      <c r="E332" s="17" t="s">
        <v>2119</v>
      </c>
      <c r="F332" s="17" t="s">
        <v>2120</v>
      </c>
      <c r="G332" s="18">
        <v>1</v>
      </c>
      <c r="H332" s="18">
        <v>1</v>
      </c>
      <c r="I332" s="19">
        <v>1</v>
      </c>
      <c r="J332" s="20">
        <v>0</v>
      </c>
      <c r="K332" s="21">
        <v>0</v>
      </c>
      <c r="L332" s="22">
        <v>0</v>
      </c>
      <c r="M332" s="29" t="s">
        <v>2308</v>
      </c>
      <c r="N332" s="29"/>
    </row>
    <row r="333" spans="1:14" x14ac:dyDescent="0.3">
      <c r="A333" s="17" t="s">
        <v>2121</v>
      </c>
      <c r="B333" s="17" t="s">
        <v>1976</v>
      </c>
      <c r="C333" s="17" t="s">
        <v>2122</v>
      </c>
      <c r="D333" s="17" t="s">
        <v>936</v>
      </c>
      <c r="E333" s="17" t="s">
        <v>286</v>
      </c>
      <c r="F333" s="17" t="s">
        <v>2123</v>
      </c>
      <c r="G333" s="18">
        <v>1</v>
      </c>
      <c r="H333" s="18">
        <v>5</v>
      </c>
      <c r="I333" s="19">
        <v>0</v>
      </c>
      <c r="J333" s="20">
        <v>1</v>
      </c>
      <c r="K333" s="21">
        <v>0</v>
      </c>
      <c r="L333" s="22">
        <v>0</v>
      </c>
      <c r="M333" s="29" t="s">
        <v>2308</v>
      </c>
      <c r="N333" s="29"/>
    </row>
    <row r="334" spans="1:14" x14ac:dyDescent="0.3">
      <c r="A334" s="17" t="s">
        <v>2124</v>
      </c>
      <c r="B334" s="17" t="s">
        <v>2125</v>
      </c>
      <c r="C334" s="17" t="s">
        <v>2126</v>
      </c>
      <c r="D334" s="17" t="s">
        <v>2127</v>
      </c>
      <c r="E334" s="17" t="s">
        <v>578</v>
      </c>
      <c r="F334" s="17" t="s">
        <v>2128</v>
      </c>
      <c r="G334" s="18">
        <v>1</v>
      </c>
      <c r="H334" s="18">
        <v>2</v>
      </c>
      <c r="I334" s="19">
        <v>1</v>
      </c>
      <c r="J334" s="20">
        <v>0</v>
      </c>
      <c r="K334" s="21">
        <v>0</v>
      </c>
      <c r="L334" s="22">
        <v>0</v>
      </c>
      <c r="M334" s="29" t="s">
        <v>2308</v>
      </c>
      <c r="N334" s="29"/>
    </row>
    <row r="335" spans="1:14" x14ac:dyDescent="0.3">
      <c r="A335" s="17" t="s">
        <v>659</v>
      </c>
      <c r="B335" s="17" t="s">
        <v>660</v>
      </c>
      <c r="C335" s="17" t="s">
        <v>2129</v>
      </c>
      <c r="D335" s="17" t="s">
        <v>2130</v>
      </c>
      <c r="E335" s="17" t="s">
        <v>661</v>
      </c>
      <c r="F335" s="17" t="s">
        <v>2131</v>
      </c>
      <c r="G335" s="18">
        <v>1</v>
      </c>
      <c r="H335" s="18">
        <v>2</v>
      </c>
      <c r="I335" s="19">
        <v>0</v>
      </c>
      <c r="J335" s="20">
        <v>0</v>
      </c>
      <c r="K335" s="21">
        <v>0</v>
      </c>
      <c r="L335" s="22">
        <v>1</v>
      </c>
      <c r="M335" s="29" t="s">
        <v>2302</v>
      </c>
      <c r="N335" s="29"/>
    </row>
    <row r="336" spans="1:14" x14ac:dyDescent="0.3">
      <c r="A336" s="17" t="s">
        <v>374</v>
      </c>
      <c r="B336" s="17" t="s">
        <v>2132</v>
      </c>
      <c r="C336" s="17" t="s">
        <v>2133</v>
      </c>
      <c r="D336" s="17" t="s">
        <v>1062</v>
      </c>
      <c r="E336" s="17" t="s">
        <v>319</v>
      </c>
      <c r="F336" s="17" t="s">
        <v>2134</v>
      </c>
      <c r="G336" s="18">
        <v>1</v>
      </c>
      <c r="H336" s="18">
        <v>1</v>
      </c>
      <c r="I336" s="19">
        <v>0</v>
      </c>
      <c r="J336" s="20">
        <v>0</v>
      </c>
      <c r="K336" s="21">
        <v>1</v>
      </c>
      <c r="L336" s="22">
        <v>0</v>
      </c>
      <c r="M336" s="29" t="s">
        <v>2302</v>
      </c>
      <c r="N336" s="29"/>
    </row>
    <row r="337" spans="1:14" x14ac:dyDescent="0.3">
      <c r="A337" s="17" t="s">
        <v>708</v>
      </c>
      <c r="B337" s="17" t="s">
        <v>2135</v>
      </c>
      <c r="C337" s="17" t="s">
        <v>2136</v>
      </c>
      <c r="D337" s="17" t="s">
        <v>936</v>
      </c>
      <c r="E337" s="17" t="s">
        <v>710</v>
      </c>
      <c r="F337" s="17" t="s">
        <v>2137</v>
      </c>
      <c r="G337" s="18">
        <v>1</v>
      </c>
      <c r="H337" s="18">
        <v>6</v>
      </c>
      <c r="I337" s="19">
        <v>0</v>
      </c>
      <c r="J337" s="20">
        <v>0</v>
      </c>
      <c r="K337" s="21">
        <v>0</v>
      </c>
      <c r="L337" s="22">
        <v>1</v>
      </c>
      <c r="M337" s="29" t="s">
        <v>2302</v>
      </c>
      <c r="N337" s="29"/>
    </row>
    <row r="338" spans="1:14" x14ac:dyDescent="0.3">
      <c r="A338" s="17" t="s">
        <v>2138</v>
      </c>
      <c r="B338" s="17" t="s">
        <v>2139</v>
      </c>
      <c r="C338" s="17" t="s">
        <v>935</v>
      </c>
      <c r="D338" s="17" t="s">
        <v>947</v>
      </c>
      <c r="E338" s="17" t="s">
        <v>258</v>
      </c>
      <c r="F338" s="17" t="s">
        <v>2140</v>
      </c>
      <c r="G338" s="18">
        <v>1</v>
      </c>
      <c r="H338" s="18">
        <v>2</v>
      </c>
      <c r="I338" s="19">
        <v>1</v>
      </c>
      <c r="J338" s="20">
        <v>0</v>
      </c>
      <c r="K338" s="21">
        <v>0</v>
      </c>
      <c r="L338" s="22">
        <v>0</v>
      </c>
      <c r="M338" s="29" t="s">
        <v>2308</v>
      </c>
      <c r="N338" s="29"/>
    </row>
    <row r="339" spans="1:14" x14ac:dyDescent="0.3">
      <c r="A339" s="17" t="s">
        <v>2141</v>
      </c>
      <c r="B339" s="17" t="s">
        <v>2142</v>
      </c>
      <c r="C339" s="17" t="s">
        <v>1668</v>
      </c>
      <c r="D339" s="17" t="s">
        <v>1068</v>
      </c>
      <c r="E339" s="17" t="s">
        <v>587</v>
      </c>
      <c r="F339" s="17" t="s">
        <v>2143</v>
      </c>
      <c r="G339" s="18">
        <v>1</v>
      </c>
      <c r="H339" s="18">
        <v>3</v>
      </c>
      <c r="I339" s="19">
        <v>0</v>
      </c>
      <c r="J339" s="20">
        <v>1</v>
      </c>
      <c r="K339" s="21">
        <v>0</v>
      </c>
      <c r="L339" s="22">
        <v>0</v>
      </c>
      <c r="M339" s="29" t="s">
        <v>2308</v>
      </c>
      <c r="N339" s="29"/>
    </row>
    <row r="340" spans="1:14" x14ac:dyDescent="0.3">
      <c r="A340" s="17" t="s">
        <v>865</v>
      </c>
      <c r="B340" s="17" t="s">
        <v>2144</v>
      </c>
      <c r="C340" s="17" t="s">
        <v>935</v>
      </c>
      <c r="D340" s="17" t="s">
        <v>1285</v>
      </c>
      <c r="E340" s="17" t="s">
        <v>674</v>
      </c>
      <c r="F340" s="17" t="s">
        <v>2145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29" t="s">
        <v>2304</v>
      </c>
      <c r="N340" s="29"/>
    </row>
    <row r="341" spans="1:14" x14ac:dyDescent="0.3">
      <c r="A341" s="17" t="s">
        <v>2146</v>
      </c>
      <c r="B341" s="17" t="s">
        <v>2147</v>
      </c>
      <c r="C341" s="17" t="s">
        <v>2148</v>
      </c>
      <c r="D341" s="17" t="s">
        <v>936</v>
      </c>
      <c r="E341" s="17" t="s">
        <v>1361</v>
      </c>
      <c r="F341" s="17" t="s">
        <v>2149</v>
      </c>
      <c r="G341" s="18">
        <v>1</v>
      </c>
      <c r="H341" s="18">
        <v>2</v>
      </c>
      <c r="I341" s="19">
        <v>1</v>
      </c>
      <c r="J341" s="20">
        <v>0</v>
      </c>
      <c r="K341" s="21">
        <v>0</v>
      </c>
      <c r="L341" s="22">
        <v>0</v>
      </c>
      <c r="M341" s="29" t="s">
        <v>2308</v>
      </c>
      <c r="N341" s="29"/>
    </row>
    <row r="342" spans="1:14" x14ac:dyDescent="0.3">
      <c r="A342" s="17" t="s">
        <v>571</v>
      </c>
      <c r="B342" s="17" t="s">
        <v>1823</v>
      </c>
      <c r="C342" s="17" t="s">
        <v>2150</v>
      </c>
      <c r="D342" s="17" t="s">
        <v>1021</v>
      </c>
      <c r="E342" s="17" t="s">
        <v>573</v>
      </c>
      <c r="F342" s="17" t="s">
        <v>2151</v>
      </c>
      <c r="G342" s="18">
        <v>1</v>
      </c>
      <c r="H342" s="18">
        <v>1</v>
      </c>
      <c r="I342" s="19">
        <v>0</v>
      </c>
      <c r="J342" s="20">
        <v>0</v>
      </c>
      <c r="K342" s="21">
        <v>1</v>
      </c>
      <c r="L342" s="22">
        <v>0</v>
      </c>
      <c r="M342" s="29" t="s">
        <v>2302</v>
      </c>
      <c r="N342" s="29"/>
    </row>
    <row r="343" spans="1:14" x14ac:dyDescent="0.3">
      <c r="A343" s="17" t="s">
        <v>476</v>
      </c>
      <c r="B343" s="17" t="s">
        <v>2152</v>
      </c>
      <c r="C343" s="17" t="s">
        <v>2153</v>
      </c>
      <c r="D343" s="17" t="s">
        <v>1117</v>
      </c>
      <c r="E343" s="17" t="s">
        <v>479</v>
      </c>
      <c r="F343" s="17" t="s">
        <v>2154</v>
      </c>
      <c r="G343" s="18">
        <v>1</v>
      </c>
      <c r="H343" s="18">
        <v>2</v>
      </c>
      <c r="I343" s="19">
        <v>0</v>
      </c>
      <c r="J343" s="20">
        <v>0</v>
      </c>
      <c r="K343" s="21">
        <v>1</v>
      </c>
      <c r="L343" s="22">
        <v>0</v>
      </c>
      <c r="M343" s="29" t="s">
        <v>2302</v>
      </c>
      <c r="N343" s="29"/>
    </row>
    <row r="344" spans="1:14" x14ac:dyDescent="0.3">
      <c r="A344" s="17" t="s">
        <v>2155</v>
      </c>
      <c r="B344" s="17" t="s">
        <v>2156</v>
      </c>
      <c r="C344" s="17" t="s">
        <v>2157</v>
      </c>
      <c r="D344" s="17" t="s">
        <v>936</v>
      </c>
      <c r="E344" s="17" t="s">
        <v>276</v>
      </c>
      <c r="F344" s="17" t="s">
        <v>2158</v>
      </c>
      <c r="G344" s="18">
        <v>1</v>
      </c>
      <c r="H344" s="18">
        <v>50</v>
      </c>
      <c r="I344" s="19">
        <v>0</v>
      </c>
      <c r="J344" s="20">
        <v>1</v>
      </c>
      <c r="K344" s="21">
        <v>0</v>
      </c>
      <c r="L344" s="22">
        <v>0</v>
      </c>
      <c r="M344" s="29" t="s">
        <v>2308</v>
      </c>
      <c r="N344" s="29"/>
    </row>
    <row r="345" spans="1:14" x14ac:dyDescent="0.3">
      <c r="A345" s="17" t="s">
        <v>2159</v>
      </c>
      <c r="B345" s="17" t="s">
        <v>2160</v>
      </c>
      <c r="C345" s="17" t="s">
        <v>935</v>
      </c>
      <c r="D345" s="17" t="s">
        <v>947</v>
      </c>
      <c r="E345" s="17" t="s">
        <v>831</v>
      </c>
      <c r="F345" s="17" t="s">
        <v>2161</v>
      </c>
      <c r="G345" s="18">
        <v>1</v>
      </c>
      <c r="H345" s="18">
        <v>2</v>
      </c>
      <c r="I345" s="19">
        <v>0</v>
      </c>
      <c r="J345" s="20">
        <v>1</v>
      </c>
      <c r="K345" s="21">
        <v>0</v>
      </c>
      <c r="L345" s="22">
        <v>0</v>
      </c>
      <c r="M345" s="29" t="s">
        <v>2308</v>
      </c>
      <c r="N345" s="29"/>
    </row>
    <row r="346" spans="1:14" x14ac:dyDescent="0.3">
      <c r="A346" s="17" t="s">
        <v>2162</v>
      </c>
      <c r="B346" s="17" t="s">
        <v>2163</v>
      </c>
      <c r="C346" s="17" t="s">
        <v>2164</v>
      </c>
      <c r="D346" s="17" t="s">
        <v>922</v>
      </c>
      <c r="E346" s="17" t="s">
        <v>2165</v>
      </c>
      <c r="F346" s="17" t="s">
        <v>2166</v>
      </c>
      <c r="G346" s="18">
        <v>1</v>
      </c>
      <c r="H346" s="18">
        <v>1</v>
      </c>
      <c r="I346" s="19">
        <v>1</v>
      </c>
      <c r="J346" s="20">
        <v>0</v>
      </c>
      <c r="K346" s="21">
        <v>0</v>
      </c>
      <c r="L346" s="22">
        <v>0</v>
      </c>
      <c r="M346" s="29" t="s">
        <v>2308</v>
      </c>
      <c r="N346" s="29"/>
    </row>
    <row r="347" spans="1:14" x14ac:dyDescent="0.3">
      <c r="A347" s="17" t="s">
        <v>2167</v>
      </c>
      <c r="B347" s="17" t="s">
        <v>2168</v>
      </c>
      <c r="C347" s="17" t="s">
        <v>2169</v>
      </c>
      <c r="D347" s="17" t="s">
        <v>936</v>
      </c>
      <c r="E347" s="17" t="s">
        <v>258</v>
      </c>
      <c r="F347" s="17" t="s">
        <v>2170</v>
      </c>
      <c r="G347" s="18">
        <v>1</v>
      </c>
      <c r="H347" s="18">
        <v>100</v>
      </c>
      <c r="I347" s="19">
        <v>0</v>
      </c>
      <c r="J347" s="20">
        <v>1</v>
      </c>
      <c r="K347" s="21">
        <v>0</v>
      </c>
      <c r="L347" s="22">
        <v>0</v>
      </c>
      <c r="M347" s="29" t="s">
        <v>2308</v>
      </c>
      <c r="N347" s="29"/>
    </row>
    <row r="348" spans="1:14" x14ac:dyDescent="0.3">
      <c r="A348" s="17" t="s">
        <v>2171</v>
      </c>
      <c r="B348" s="17" t="s">
        <v>2172</v>
      </c>
      <c r="C348" s="17" t="s">
        <v>2173</v>
      </c>
      <c r="D348" s="17" t="s">
        <v>1068</v>
      </c>
      <c r="E348" s="17" t="s">
        <v>2119</v>
      </c>
      <c r="F348" s="17" t="s">
        <v>2174</v>
      </c>
      <c r="G348" s="18">
        <v>1</v>
      </c>
      <c r="H348" s="18">
        <v>1</v>
      </c>
      <c r="I348" s="19">
        <v>0</v>
      </c>
      <c r="J348" s="20">
        <v>1</v>
      </c>
      <c r="K348" s="21">
        <v>0</v>
      </c>
      <c r="L348" s="22">
        <v>0</v>
      </c>
      <c r="M348" s="29" t="s">
        <v>2308</v>
      </c>
      <c r="N348" s="29"/>
    </row>
    <row r="349" spans="1:14" x14ac:dyDescent="0.3">
      <c r="A349" s="17" t="s">
        <v>2175</v>
      </c>
      <c r="B349" s="17" t="s">
        <v>2176</v>
      </c>
      <c r="C349" s="17" t="s">
        <v>2177</v>
      </c>
      <c r="D349" s="17" t="s">
        <v>1021</v>
      </c>
      <c r="E349" s="17" t="s">
        <v>587</v>
      </c>
      <c r="F349" s="17" t="s">
        <v>2178</v>
      </c>
      <c r="G349" s="18">
        <v>1</v>
      </c>
      <c r="H349" s="18">
        <v>12</v>
      </c>
      <c r="I349" s="19">
        <v>0</v>
      </c>
      <c r="J349" s="20">
        <v>1</v>
      </c>
      <c r="K349" s="21">
        <v>0</v>
      </c>
      <c r="L349" s="22">
        <v>0</v>
      </c>
      <c r="M349" s="29" t="s">
        <v>2308</v>
      </c>
      <c r="N349" s="29"/>
    </row>
    <row r="350" spans="1:14" x14ac:dyDescent="0.3">
      <c r="A350" s="17" t="s">
        <v>2179</v>
      </c>
      <c r="B350" s="17" t="s">
        <v>2180</v>
      </c>
      <c r="C350" s="17" t="s">
        <v>2181</v>
      </c>
      <c r="D350" s="17" t="s">
        <v>2182</v>
      </c>
      <c r="E350" s="17" t="s">
        <v>2183</v>
      </c>
      <c r="F350" s="17" t="s">
        <v>2184</v>
      </c>
      <c r="G350" s="18">
        <v>1</v>
      </c>
      <c r="H350" s="18">
        <v>1</v>
      </c>
      <c r="I350" s="19">
        <v>0</v>
      </c>
      <c r="J350" s="20">
        <v>1</v>
      </c>
      <c r="K350" s="21">
        <v>0</v>
      </c>
      <c r="L350" s="22">
        <v>0</v>
      </c>
      <c r="M350" s="29" t="s">
        <v>2308</v>
      </c>
      <c r="N350" s="29"/>
    </row>
    <row r="351" spans="1:14" x14ac:dyDescent="0.3">
      <c r="A351" s="17" t="s">
        <v>2185</v>
      </c>
      <c r="B351" s="17" t="s">
        <v>2186</v>
      </c>
      <c r="C351" s="17" t="s">
        <v>2187</v>
      </c>
      <c r="D351" s="17" t="s">
        <v>936</v>
      </c>
      <c r="E351" s="17" t="s">
        <v>534</v>
      </c>
      <c r="F351" s="17" t="s">
        <v>2188</v>
      </c>
      <c r="G351" s="18">
        <v>1</v>
      </c>
      <c r="H351" s="18">
        <v>50</v>
      </c>
      <c r="I351" s="19">
        <v>0</v>
      </c>
      <c r="J351" s="20">
        <v>1</v>
      </c>
      <c r="K351" s="21">
        <v>0</v>
      </c>
      <c r="L351" s="22">
        <v>0</v>
      </c>
      <c r="M351" s="29" t="s">
        <v>2308</v>
      </c>
      <c r="N351" s="29"/>
    </row>
    <row r="352" spans="1:14" x14ac:dyDescent="0.3">
      <c r="A352" s="17" t="s">
        <v>2189</v>
      </c>
      <c r="B352" s="17" t="s">
        <v>2190</v>
      </c>
      <c r="C352" s="17" t="s">
        <v>2191</v>
      </c>
      <c r="D352" s="17" t="s">
        <v>922</v>
      </c>
      <c r="E352" s="17" t="s">
        <v>923</v>
      </c>
      <c r="F352" s="17" t="s">
        <v>2192</v>
      </c>
      <c r="G352" s="18">
        <v>1</v>
      </c>
      <c r="H352" s="18">
        <v>2</v>
      </c>
      <c r="I352" s="19">
        <v>0</v>
      </c>
      <c r="J352" s="20">
        <v>1</v>
      </c>
      <c r="K352" s="21">
        <v>0</v>
      </c>
      <c r="L352" s="22">
        <v>0</v>
      </c>
      <c r="M352" s="29" t="s">
        <v>2308</v>
      </c>
      <c r="N352" s="29"/>
    </row>
    <row r="353" spans="1:14" x14ac:dyDescent="0.3">
      <c r="A353" s="17" t="s">
        <v>2193</v>
      </c>
      <c r="B353" s="17" t="s">
        <v>2194</v>
      </c>
      <c r="C353" s="17" t="s">
        <v>943</v>
      </c>
      <c r="D353" s="17" t="s">
        <v>936</v>
      </c>
      <c r="E353" s="17" t="s">
        <v>2195</v>
      </c>
      <c r="F353" s="17" t="s">
        <v>2196</v>
      </c>
      <c r="G353" s="18">
        <v>1</v>
      </c>
      <c r="H353" s="18">
        <v>4</v>
      </c>
      <c r="I353" s="19">
        <v>1</v>
      </c>
      <c r="J353" s="20">
        <v>0</v>
      </c>
      <c r="K353" s="21">
        <v>0</v>
      </c>
      <c r="L353" s="22">
        <v>0</v>
      </c>
      <c r="M353" s="29" t="s">
        <v>2308</v>
      </c>
      <c r="N353" s="29"/>
    </row>
    <row r="354" spans="1:14" x14ac:dyDescent="0.3">
      <c r="A354" s="17" t="s">
        <v>2197</v>
      </c>
      <c r="B354" s="17" t="s">
        <v>1097</v>
      </c>
      <c r="C354" s="17" t="s">
        <v>2198</v>
      </c>
      <c r="D354" s="17" t="s">
        <v>1202</v>
      </c>
      <c r="E354" s="17" t="s">
        <v>281</v>
      </c>
      <c r="F354" s="17" t="s">
        <v>2199</v>
      </c>
      <c r="G354" s="18">
        <v>1</v>
      </c>
      <c r="H354" s="18">
        <v>1</v>
      </c>
      <c r="I354" s="19">
        <v>0</v>
      </c>
      <c r="J354" s="20">
        <v>1</v>
      </c>
      <c r="K354" s="21">
        <v>0</v>
      </c>
      <c r="L354" s="22">
        <v>0</v>
      </c>
      <c r="M354" s="29" t="s">
        <v>2308</v>
      </c>
      <c r="N354" s="29"/>
    </row>
    <row r="355" spans="1:14" x14ac:dyDescent="0.3">
      <c r="A355" s="17" t="s">
        <v>2200</v>
      </c>
      <c r="B355" s="17" t="s">
        <v>2201</v>
      </c>
      <c r="C355" s="17" t="s">
        <v>2202</v>
      </c>
      <c r="D355" s="17" t="s">
        <v>1695</v>
      </c>
      <c r="E355" s="17" t="s">
        <v>587</v>
      </c>
      <c r="F355" s="17" t="s">
        <v>2203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29" t="s">
        <v>2308</v>
      </c>
      <c r="N355" s="29"/>
    </row>
    <row r="356" spans="1:14" x14ac:dyDescent="0.3">
      <c r="A356" s="17" t="s">
        <v>2204</v>
      </c>
      <c r="B356" s="17" t="s">
        <v>2205</v>
      </c>
      <c r="C356" s="17" t="s">
        <v>935</v>
      </c>
      <c r="D356" s="17" t="s">
        <v>2206</v>
      </c>
      <c r="E356" s="17" t="s">
        <v>578</v>
      </c>
      <c r="F356" s="17" t="s">
        <v>2207</v>
      </c>
      <c r="G356" s="18">
        <v>1</v>
      </c>
      <c r="H356" s="18">
        <v>1</v>
      </c>
      <c r="I356" s="19">
        <v>1</v>
      </c>
      <c r="J356" s="20">
        <v>0</v>
      </c>
      <c r="K356" s="21">
        <v>0</v>
      </c>
      <c r="L356" s="22">
        <v>0</v>
      </c>
      <c r="M356" s="29" t="s">
        <v>2308</v>
      </c>
      <c r="N356" s="29"/>
    </row>
    <row r="357" spans="1:14" x14ac:dyDescent="0.3">
      <c r="A357" s="17" t="s">
        <v>2208</v>
      </c>
      <c r="B357" s="17" t="s">
        <v>2209</v>
      </c>
      <c r="C357" s="17" t="s">
        <v>2210</v>
      </c>
      <c r="D357" s="17" t="s">
        <v>1068</v>
      </c>
      <c r="E357" s="17" t="s">
        <v>2211</v>
      </c>
      <c r="F357" s="17" t="s">
        <v>2212</v>
      </c>
      <c r="G357" s="18">
        <v>1</v>
      </c>
      <c r="H357" s="18">
        <v>2</v>
      </c>
      <c r="I357" s="19">
        <v>1</v>
      </c>
      <c r="J357" s="20">
        <v>0</v>
      </c>
      <c r="K357" s="21">
        <v>0</v>
      </c>
      <c r="L357" s="22">
        <v>0</v>
      </c>
      <c r="M357" s="29" t="s">
        <v>2308</v>
      </c>
      <c r="N357" s="29"/>
    </row>
    <row r="358" spans="1:14" x14ac:dyDescent="0.3">
      <c r="A358" s="17" t="s">
        <v>2213</v>
      </c>
      <c r="B358" s="17" t="s">
        <v>2214</v>
      </c>
      <c r="C358" s="17" t="s">
        <v>2215</v>
      </c>
      <c r="D358" s="17" t="s">
        <v>2216</v>
      </c>
      <c r="E358" s="17" t="s">
        <v>281</v>
      </c>
      <c r="F358" s="17" t="s">
        <v>2217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29" t="s">
        <v>2309</v>
      </c>
      <c r="N358" s="29"/>
    </row>
    <row r="359" spans="1:14" x14ac:dyDescent="0.3">
      <c r="A359" s="17" t="s">
        <v>2218</v>
      </c>
      <c r="B359" s="17" t="s">
        <v>2219</v>
      </c>
      <c r="C359" s="17" t="s">
        <v>2220</v>
      </c>
      <c r="D359" s="17" t="s">
        <v>1150</v>
      </c>
      <c r="E359" s="17" t="s">
        <v>291</v>
      </c>
      <c r="F359" s="17" t="s">
        <v>2221</v>
      </c>
      <c r="G359" s="18">
        <v>1</v>
      </c>
      <c r="H359" s="18">
        <v>6</v>
      </c>
      <c r="I359" s="19">
        <v>0</v>
      </c>
      <c r="J359" s="20">
        <v>1</v>
      </c>
      <c r="K359" s="21">
        <v>0</v>
      </c>
      <c r="L359" s="22">
        <v>0</v>
      </c>
      <c r="M359" s="29" t="s">
        <v>2308</v>
      </c>
      <c r="N359" s="29"/>
    </row>
    <row r="360" spans="1:14" x14ac:dyDescent="0.3">
      <c r="A360" s="17" t="s">
        <v>845</v>
      </c>
      <c r="B360" s="17" t="s">
        <v>2222</v>
      </c>
      <c r="C360" s="17" t="s">
        <v>935</v>
      </c>
      <c r="D360" s="17" t="s">
        <v>1747</v>
      </c>
      <c r="E360" s="17" t="s">
        <v>331</v>
      </c>
      <c r="F360" s="17" t="s">
        <v>2223</v>
      </c>
      <c r="G360" s="18">
        <v>1</v>
      </c>
      <c r="H360" s="18">
        <v>1</v>
      </c>
      <c r="I360" s="19">
        <v>0</v>
      </c>
      <c r="J360" s="20">
        <v>0</v>
      </c>
      <c r="K360" s="21">
        <v>0</v>
      </c>
      <c r="L360" s="22">
        <v>1</v>
      </c>
      <c r="M360" s="29" t="s">
        <v>2302</v>
      </c>
      <c r="N360" s="29"/>
    </row>
    <row r="361" spans="1:14" x14ac:dyDescent="0.3">
      <c r="A361" s="17" t="s">
        <v>733</v>
      </c>
      <c r="B361" s="17" t="s">
        <v>2224</v>
      </c>
      <c r="C361" s="17" t="s">
        <v>935</v>
      </c>
      <c r="D361" s="17" t="s">
        <v>1041</v>
      </c>
      <c r="E361" s="17" t="s">
        <v>381</v>
      </c>
      <c r="F361" s="17" t="s">
        <v>2225</v>
      </c>
      <c r="G361" s="18">
        <v>1</v>
      </c>
      <c r="H361" s="18">
        <v>1</v>
      </c>
      <c r="I361" s="19">
        <v>0</v>
      </c>
      <c r="J361" s="20">
        <v>0</v>
      </c>
      <c r="K361" s="21">
        <v>0</v>
      </c>
      <c r="L361" s="22">
        <v>1</v>
      </c>
      <c r="M361" s="29" t="s">
        <v>2302</v>
      </c>
      <c r="N361" s="29"/>
    </row>
    <row r="362" spans="1:14" x14ac:dyDescent="0.3">
      <c r="A362" s="17" t="s">
        <v>2226</v>
      </c>
      <c r="B362" s="17" t="s">
        <v>2227</v>
      </c>
      <c r="C362" s="17" t="s">
        <v>2228</v>
      </c>
      <c r="D362" s="17" t="s">
        <v>2229</v>
      </c>
      <c r="E362" s="17" t="s">
        <v>291</v>
      </c>
      <c r="F362" s="17" t="s">
        <v>2230</v>
      </c>
      <c r="G362" s="18">
        <v>1</v>
      </c>
      <c r="H362" s="18">
        <v>4</v>
      </c>
      <c r="I362" s="19">
        <v>1</v>
      </c>
      <c r="J362" s="20">
        <v>0</v>
      </c>
      <c r="K362" s="21">
        <v>0</v>
      </c>
      <c r="L362" s="22">
        <v>0</v>
      </c>
      <c r="M362" s="29" t="s">
        <v>2308</v>
      </c>
      <c r="N362" s="29"/>
    </row>
    <row r="363" spans="1:14" x14ac:dyDescent="0.3">
      <c r="A363" s="17" t="s">
        <v>2231</v>
      </c>
      <c r="B363" s="17" t="s">
        <v>1106</v>
      </c>
      <c r="C363" s="17" t="s">
        <v>2232</v>
      </c>
      <c r="D363" s="17" t="s">
        <v>1026</v>
      </c>
      <c r="E363" s="17" t="s">
        <v>291</v>
      </c>
      <c r="F363" s="17" t="s">
        <v>2233</v>
      </c>
      <c r="G363" s="18">
        <v>1</v>
      </c>
      <c r="H363" s="18">
        <v>11</v>
      </c>
      <c r="I363" s="19">
        <v>1</v>
      </c>
      <c r="J363" s="20">
        <v>0</v>
      </c>
      <c r="K363" s="21">
        <v>0</v>
      </c>
      <c r="L363" s="22">
        <v>0</v>
      </c>
      <c r="M363" s="29" t="s">
        <v>2308</v>
      </c>
      <c r="N363" s="29"/>
    </row>
    <row r="364" spans="1:14" x14ac:dyDescent="0.3">
      <c r="A364" s="17" t="s">
        <v>313</v>
      </c>
      <c r="B364" s="17" t="s">
        <v>2234</v>
      </c>
      <c r="C364" s="17" t="s">
        <v>2235</v>
      </c>
      <c r="D364" s="17" t="s">
        <v>936</v>
      </c>
      <c r="E364" s="17" t="s">
        <v>315</v>
      </c>
      <c r="F364" s="17" t="s">
        <v>2236</v>
      </c>
      <c r="G364" s="18">
        <v>1</v>
      </c>
      <c r="H364" s="18">
        <v>20</v>
      </c>
      <c r="I364" s="19">
        <v>0</v>
      </c>
      <c r="J364" s="20">
        <v>0</v>
      </c>
      <c r="K364" s="21">
        <v>1</v>
      </c>
      <c r="L364" s="22">
        <v>0</v>
      </c>
      <c r="M364" s="29" t="s">
        <v>2302</v>
      </c>
      <c r="N364" s="29"/>
    </row>
    <row r="365" spans="1:14" x14ac:dyDescent="0.3">
      <c r="A365" s="17" t="s">
        <v>2237</v>
      </c>
      <c r="B365" s="17" t="s">
        <v>2238</v>
      </c>
      <c r="C365" s="17" t="s">
        <v>2239</v>
      </c>
      <c r="D365" s="17" t="s">
        <v>2240</v>
      </c>
      <c r="E365" s="17" t="s">
        <v>1277</v>
      </c>
      <c r="F365" s="17" t="s">
        <v>2241</v>
      </c>
      <c r="G365" s="18">
        <v>1</v>
      </c>
      <c r="H365" s="18">
        <v>1</v>
      </c>
      <c r="I365" s="19">
        <v>1</v>
      </c>
      <c r="J365" s="20">
        <v>0</v>
      </c>
      <c r="K365" s="21">
        <v>0</v>
      </c>
      <c r="L365" s="22">
        <v>0</v>
      </c>
      <c r="M365" s="29" t="s">
        <v>2308</v>
      </c>
      <c r="N365" s="29"/>
    </row>
    <row r="366" spans="1:14" x14ac:dyDescent="0.3">
      <c r="A366" s="17" t="s">
        <v>740</v>
      </c>
      <c r="B366" s="17" t="s">
        <v>2242</v>
      </c>
      <c r="C366" s="17" t="s">
        <v>935</v>
      </c>
      <c r="D366" s="17" t="s">
        <v>1099</v>
      </c>
      <c r="E366" s="17" t="s">
        <v>724</v>
      </c>
      <c r="F366" s="17" t="s">
        <v>2243</v>
      </c>
      <c r="G366" s="18">
        <v>1</v>
      </c>
      <c r="H366" s="18">
        <v>1</v>
      </c>
      <c r="I366" s="19">
        <v>0</v>
      </c>
      <c r="J366" s="20">
        <v>0</v>
      </c>
      <c r="K366" s="21">
        <v>0</v>
      </c>
      <c r="L366" s="22">
        <v>1</v>
      </c>
      <c r="M366" s="29" t="s">
        <v>2302</v>
      </c>
      <c r="N366" s="29"/>
    </row>
    <row r="367" spans="1:14" x14ac:dyDescent="0.3">
      <c r="A367" s="17" t="s">
        <v>802</v>
      </c>
      <c r="B367" s="17" t="s">
        <v>2244</v>
      </c>
      <c r="C367" s="17" t="s">
        <v>2245</v>
      </c>
      <c r="D367" s="17" t="s">
        <v>1051</v>
      </c>
      <c r="E367" s="17" t="s">
        <v>804</v>
      </c>
      <c r="F367" s="17" t="s">
        <v>2246</v>
      </c>
      <c r="G367" s="18">
        <v>1</v>
      </c>
      <c r="H367" s="18">
        <v>1</v>
      </c>
      <c r="I367" s="19">
        <v>0</v>
      </c>
      <c r="J367" s="20">
        <v>0</v>
      </c>
      <c r="K367" s="21">
        <v>0</v>
      </c>
      <c r="L367" s="22">
        <v>1</v>
      </c>
      <c r="M367" s="29" t="s">
        <v>2302</v>
      </c>
      <c r="N367" s="29"/>
    </row>
    <row r="368" spans="1:14" x14ac:dyDescent="0.3">
      <c r="A368" s="17" t="s">
        <v>2247</v>
      </c>
      <c r="B368" s="17" t="s">
        <v>2248</v>
      </c>
      <c r="C368" s="17" t="s">
        <v>1698</v>
      </c>
      <c r="D368" s="17" t="s">
        <v>2249</v>
      </c>
      <c r="E368" s="17" t="s">
        <v>2250</v>
      </c>
      <c r="F368" s="17" t="s">
        <v>2251</v>
      </c>
      <c r="G368" s="18">
        <v>1</v>
      </c>
      <c r="H368" s="18">
        <v>1</v>
      </c>
      <c r="I368" s="19">
        <v>1</v>
      </c>
      <c r="J368" s="20">
        <v>0</v>
      </c>
      <c r="K368" s="21">
        <v>0</v>
      </c>
      <c r="L368" s="22">
        <v>0</v>
      </c>
      <c r="M368" s="29" t="s">
        <v>2306</v>
      </c>
      <c r="N368" s="29"/>
    </row>
    <row r="369" spans="1:14" x14ac:dyDescent="0.3">
      <c r="A369" s="17" t="s">
        <v>454</v>
      </c>
      <c r="B369" s="17" t="s">
        <v>2252</v>
      </c>
      <c r="C369" s="17" t="s">
        <v>935</v>
      </c>
      <c r="D369" s="17" t="s">
        <v>2253</v>
      </c>
      <c r="E369" s="17" t="s">
        <v>381</v>
      </c>
      <c r="F369" s="17" t="s">
        <v>2254</v>
      </c>
      <c r="G369" s="18">
        <v>1</v>
      </c>
      <c r="H369" s="18">
        <v>1</v>
      </c>
      <c r="I369" s="19">
        <v>0</v>
      </c>
      <c r="J369" s="20">
        <v>0</v>
      </c>
      <c r="K369" s="21">
        <v>1</v>
      </c>
      <c r="L369" s="22">
        <v>0</v>
      </c>
      <c r="M369" s="29" t="s">
        <v>2302</v>
      </c>
      <c r="N369" s="29"/>
    </row>
    <row r="370" spans="1:14" x14ac:dyDescent="0.3">
      <c r="A370" s="17" t="s">
        <v>2255</v>
      </c>
      <c r="B370" s="17" t="s">
        <v>2256</v>
      </c>
      <c r="C370" s="17" t="s">
        <v>2257</v>
      </c>
      <c r="D370" s="17" t="s">
        <v>2006</v>
      </c>
      <c r="E370" s="17" t="s">
        <v>629</v>
      </c>
      <c r="F370" s="17" t="s">
        <v>2258</v>
      </c>
      <c r="G370" s="18">
        <v>1</v>
      </c>
      <c r="H370" s="18">
        <v>2</v>
      </c>
      <c r="I370" s="19">
        <v>0</v>
      </c>
      <c r="J370" s="20">
        <v>1</v>
      </c>
      <c r="K370" s="21">
        <v>0</v>
      </c>
      <c r="L370" s="22">
        <v>0</v>
      </c>
      <c r="M370" s="29" t="s">
        <v>2308</v>
      </c>
      <c r="N370" s="29"/>
    </row>
    <row r="371" spans="1:14" x14ac:dyDescent="0.3">
      <c r="A371" s="17" t="s">
        <v>2259</v>
      </c>
      <c r="B371" s="17" t="s">
        <v>2260</v>
      </c>
      <c r="C371" s="17" t="s">
        <v>2261</v>
      </c>
      <c r="D371" s="17" t="s">
        <v>922</v>
      </c>
      <c r="E371" s="17" t="s">
        <v>578</v>
      </c>
      <c r="F371" s="17" t="s">
        <v>2262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29" t="s">
        <v>2308</v>
      </c>
      <c r="N371" s="29"/>
    </row>
    <row r="372" spans="1:14" x14ac:dyDescent="0.3">
      <c r="A372" s="17" t="s">
        <v>2263</v>
      </c>
      <c r="B372" s="17" t="s">
        <v>2264</v>
      </c>
      <c r="C372" s="17" t="s">
        <v>2265</v>
      </c>
      <c r="D372" s="17" t="s">
        <v>1150</v>
      </c>
      <c r="E372" s="17" t="s">
        <v>291</v>
      </c>
      <c r="F372" s="17" t="s">
        <v>2266</v>
      </c>
      <c r="G372" s="18">
        <v>1</v>
      </c>
      <c r="H372" s="18">
        <v>1</v>
      </c>
      <c r="I372" s="19">
        <v>0</v>
      </c>
      <c r="J372" s="20">
        <v>1</v>
      </c>
      <c r="K372" s="21">
        <v>0</v>
      </c>
      <c r="L372" s="22">
        <v>0</v>
      </c>
      <c r="M372" s="29" t="s">
        <v>2308</v>
      </c>
      <c r="N372" s="29"/>
    </row>
    <row r="373" spans="1:14" x14ac:dyDescent="0.3">
      <c r="A373" s="17" t="s">
        <v>2267</v>
      </c>
      <c r="B373" s="17" t="s">
        <v>2268</v>
      </c>
      <c r="C373" s="17" t="s">
        <v>935</v>
      </c>
      <c r="D373" s="17" t="s">
        <v>2269</v>
      </c>
      <c r="E373" s="17" t="s">
        <v>550</v>
      </c>
      <c r="F373" s="17" t="s">
        <v>2270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29" t="s">
        <v>2309</v>
      </c>
      <c r="N373" s="29"/>
    </row>
    <row r="374" spans="1:14" x14ac:dyDescent="0.3">
      <c r="A374" s="17" t="s">
        <v>2271</v>
      </c>
      <c r="B374" s="17" t="s">
        <v>2272</v>
      </c>
      <c r="C374" s="17" t="s">
        <v>955</v>
      </c>
      <c r="D374" s="17" t="s">
        <v>2273</v>
      </c>
      <c r="E374" s="17" t="s">
        <v>957</v>
      </c>
      <c r="F374" s="17" t="s">
        <v>2274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29" t="s">
        <v>2306</v>
      </c>
      <c r="N374" s="29"/>
    </row>
    <row r="375" spans="1:14" x14ac:dyDescent="0.3">
      <c r="A375" s="17" t="s">
        <v>2275</v>
      </c>
      <c r="B375" s="17" t="s">
        <v>2276</v>
      </c>
      <c r="C375" s="17" t="s">
        <v>935</v>
      </c>
      <c r="D375" s="17" t="s">
        <v>1150</v>
      </c>
      <c r="E375" s="17" t="s">
        <v>346</v>
      </c>
      <c r="F375" s="17" t="s">
        <v>2277</v>
      </c>
      <c r="G375" s="18">
        <v>1</v>
      </c>
      <c r="H375" s="18">
        <v>5</v>
      </c>
      <c r="I375" s="19">
        <v>0</v>
      </c>
      <c r="J375" s="20">
        <v>1</v>
      </c>
      <c r="K375" s="21">
        <v>0</v>
      </c>
      <c r="L375" s="22">
        <v>0</v>
      </c>
      <c r="M375" s="29" t="s">
        <v>2308</v>
      </c>
      <c r="N375" s="29"/>
    </row>
    <row r="376" spans="1:14" x14ac:dyDescent="0.3">
      <c r="A376" s="17" t="s">
        <v>2278</v>
      </c>
      <c r="B376" s="17" t="s">
        <v>2279</v>
      </c>
      <c r="C376" s="17" t="s">
        <v>2280</v>
      </c>
      <c r="D376" s="17" t="s">
        <v>936</v>
      </c>
      <c r="E376" s="17" t="s">
        <v>258</v>
      </c>
      <c r="F376" s="17" t="s">
        <v>2281</v>
      </c>
      <c r="G376" s="18">
        <v>1</v>
      </c>
      <c r="H376" s="18">
        <v>2</v>
      </c>
      <c r="I376" s="19">
        <v>1</v>
      </c>
      <c r="J376" s="20">
        <v>0</v>
      </c>
      <c r="K376" s="21">
        <v>0</v>
      </c>
      <c r="L376" s="22">
        <v>0</v>
      </c>
      <c r="M376" s="29" t="s">
        <v>2308</v>
      </c>
      <c r="N376" s="29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FF9B-F7DC-4F5D-9BFC-A9E3F964C570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77734375" style="27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4" t="s">
        <v>2318</v>
      </c>
      <c r="B1" s="64"/>
      <c r="C1" s="64"/>
      <c r="D1" s="64"/>
    </row>
    <row r="2" spans="1:14" ht="15" thickBot="1" x14ac:dyDescent="0.35">
      <c r="A2" s="42" t="s">
        <v>2314</v>
      </c>
      <c r="B2" s="43" t="s">
        <v>2313</v>
      </c>
      <c r="C2" s="43" t="s">
        <v>2312</v>
      </c>
      <c r="D2" s="44" t="s">
        <v>2311</v>
      </c>
    </row>
    <row r="3" spans="1:14" x14ac:dyDescent="0.3">
      <c r="A3" s="50" t="s">
        <v>2315</v>
      </c>
      <c r="B3" s="52" t="s">
        <v>2302</v>
      </c>
      <c r="C3" s="53">
        <v>223</v>
      </c>
      <c r="D3" s="54">
        <v>130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223</v>
      </c>
      <c r="N3" t="str">
        <f>IF($L3=2,$C3,"")</f>
        <v/>
      </c>
    </row>
    <row r="4" spans="1:14" x14ac:dyDescent="0.3">
      <c r="A4" s="40"/>
      <c r="B4" s="38" t="s">
        <v>2304</v>
      </c>
      <c r="C4" s="39">
        <v>31</v>
      </c>
      <c r="D4" s="41">
        <v>11</v>
      </c>
      <c r="K4" s="28" t="str">
        <f t="shared" ref="K4:K15" si="0">IF(OR($B4="Corporate non-stock - demand too low to convert",$B4="Non-stock in the primary DC - demand too low to convert",$B4="Low line impact"),1,"")</f>
        <v/>
      </c>
      <c r="L4" s="28" t="str">
        <f t="shared" ref="L4:L15" si="1">IF($B4="Grand Total",2,"")</f>
        <v/>
      </c>
      <c r="M4" s="28" t="str">
        <f t="shared" ref="M4:M15" si="2">IF($K4=1,$C4,"")</f>
        <v/>
      </c>
      <c r="N4" s="28" t="str">
        <f t="shared" ref="N4:N15" si="3">IF($L4=2,$C4,"")</f>
        <v/>
      </c>
    </row>
    <row r="5" spans="1:14" x14ac:dyDescent="0.3">
      <c r="A5" s="40"/>
      <c r="B5" s="38" t="s">
        <v>2306</v>
      </c>
      <c r="C5" s="39">
        <v>22</v>
      </c>
      <c r="D5" s="41">
        <v>10</v>
      </c>
      <c r="K5" s="28" t="str">
        <f t="shared" si="0"/>
        <v/>
      </c>
      <c r="L5" s="28" t="str">
        <f t="shared" si="1"/>
        <v/>
      </c>
      <c r="M5" s="28" t="str">
        <f t="shared" si="2"/>
        <v/>
      </c>
      <c r="N5" s="28" t="str">
        <f t="shared" si="3"/>
        <v/>
      </c>
    </row>
    <row r="6" spans="1:14" ht="15" thickBot="1" x14ac:dyDescent="0.35">
      <c r="A6" s="51"/>
      <c r="B6" s="58" t="s">
        <v>2305</v>
      </c>
      <c r="C6" s="59">
        <v>6</v>
      </c>
      <c r="D6" s="60">
        <v>1</v>
      </c>
      <c r="K6" s="28" t="str">
        <f t="shared" si="0"/>
        <v/>
      </c>
      <c r="L6" s="28" t="str">
        <f t="shared" si="1"/>
        <v/>
      </c>
      <c r="M6" s="28" t="str">
        <f t="shared" si="2"/>
        <v/>
      </c>
      <c r="N6" s="28" t="str">
        <f t="shared" si="3"/>
        <v/>
      </c>
    </row>
    <row r="7" spans="1:14" x14ac:dyDescent="0.3">
      <c r="A7" s="46" t="s">
        <v>2316</v>
      </c>
      <c r="B7" s="55" t="s">
        <v>2309</v>
      </c>
      <c r="C7" s="56">
        <v>26</v>
      </c>
      <c r="D7" s="57">
        <v>18</v>
      </c>
      <c r="K7" s="28">
        <f t="shared" si="0"/>
        <v>1</v>
      </c>
      <c r="L7" s="28" t="str">
        <f t="shared" si="1"/>
        <v/>
      </c>
      <c r="M7" s="28">
        <f t="shared" si="2"/>
        <v>26</v>
      </c>
      <c r="N7" s="28" t="str">
        <f t="shared" si="3"/>
        <v/>
      </c>
    </row>
    <row r="8" spans="1:14" x14ac:dyDescent="0.3">
      <c r="A8" s="40"/>
      <c r="B8" s="38" t="s">
        <v>2307</v>
      </c>
      <c r="C8" s="39">
        <v>4</v>
      </c>
      <c r="D8" s="41">
        <v>1</v>
      </c>
      <c r="K8" s="28" t="str">
        <f t="shared" si="0"/>
        <v/>
      </c>
      <c r="L8" s="28" t="str">
        <f t="shared" si="1"/>
        <v/>
      </c>
      <c r="M8" s="28" t="str">
        <f t="shared" si="2"/>
        <v/>
      </c>
      <c r="N8" s="28" t="str">
        <f t="shared" si="3"/>
        <v/>
      </c>
    </row>
    <row r="9" spans="1:14" ht="15" thickBot="1" x14ac:dyDescent="0.35">
      <c r="A9" s="45"/>
      <c r="B9" s="61" t="s">
        <v>2310</v>
      </c>
      <c r="C9" s="62">
        <v>2</v>
      </c>
      <c r="D9" s="63">
        <v>1</v>
      </c>
      <c r="K9" s="28" t="str">
        <f t="shared" si="0"/>
        <v/>
      </c>
      <c r="L9" s="28" t="str">
        <f t="shared" si="1"/>
        <v/>
      </c>
      <c r="M9" s="28" t="str">
        <f t="shared" si="2"/>
        <v/>
      </c>
      <c r="N9" s="28" t="str">
        <f t="shared" si="3"/>
        <v/>
      </c>
    </row>
    <row r="10" spans="1:14" x14ac:dyDescent="0.3">
      <c r="A10" s="50" t="s">
        <v>2317</v>
      </c>
      <c r="B10" s="52" t="s">
        <v>2308</v>
      </c>
      <c r="C10" s="53">
        <v>229</v>
      </c>
      <c r="D10" s="54">
        <v>172</v>
      </c>
      <c r="K10" s="28">
        <f t="shared" si="0"/>
        <v>1</v>
      </c>
      <c r="L10" s="28" t="str">
        <f t="shared" si="1"/>
        <v/>
      </c>
      <c r="M10" s="28">
        <f t="shared" si="2"/>
        <v>229</v>
      </c>
      <c r="N10" s="28" t="str">
        <f t="shared" si="3"/>
        <v/>
      </c>
    </row>
    <row r="11" spans="1:14" x14ac:dyDescent="0.3">
      <c r="A11" s="40"/>
      <c r="B11" s="38" t="s">
        <v>2301</v>
      </c>
      <c r="C11" s="39">
        <v>143</v>
      </c>
      <c r="D11" s="41">
        <v>29</v>
      </c>
      <c r="K11" s="28" t="str">
        <f t="shared" si="0"/>
        <v/>
      </c>
      <c r="L11" s="28" t="str">
        <f t="shared" si="1"/>
        <v/>
      </c>
      <c r="M11" s="28" t="str">
        <f t="shared" si="2"/>
        <v/>
      </c>
      <c r="N11" s="28" t="str">
        <f t="shared" si="3"/>
        <v/>
      </c>
    </row>
    <row r="12" spans="1:14" ht="15" thickBot="1" x14ac:dyDescent="0.35">
      <c r="A12" s="51"/>
      <c r="B12" s="58" t="s">
        <v>2303</v>
      </c>
      <c r="C12" s="59">
        <v>9</v>
      </c>
      <c r="D12" s="60">
        <v>1</v>
      </c>
      <c r="K12" s="28" t="str">
        <f t="shared" si="0"/>
        <v/>
      </c>
      <c r="L12" s="28" t="str">
        <f t="shared" si="1"/>
        <v/>
      </c>
      <c r="M12" s="28" t="str">
        <f t="shared" si="2"/>
        <v/>
      </c>
      <c r="N12" s="28" t="str">
        <f t="shared" si="3"/>
        <v/>
      </c>
    </row>
    <row r="13" spans="1:14" ht="15" thickBot="1" x14ac:dyDescent="0.35">
      <c r="A13" s="28"/>
      <c r="B13" s="47" t="s">
        <v>11</v>
      </c>
      <c r="C13" s="48">
        <v>695</v>
      </c>
      <c r="D13" s="49">
        <v>374</v>
      </c>
      <c r="K13" s="28" t="str">
        <f t="shared" si="0"/>
        <v/>
      </c>
      <c r="L13" s="28">
        <f t="shared" si="1"/>
        <v>2</v>
      </c>
      <c r="M13" s="28" t="str">
        <f t="shared" si="2"/>
        <v/>
      </c>
      <c r="N13" s="28">
        <f t="shared" si="3"/>
        <v>695</v>
      </c>
    </row>
    <row r="14" spans="1:14" x14ac:dyDescent="0.3">
      <c r="K14" s="28" t="str">
        <f t="shared" si="0"/>
        <v/>
      </c>
      <c r="L14" s="28" t="str">
        <f t="shared" si="1"/>
        <v/>
      </c>
      <c r="M14" s="28" t="str">
        <f t="shared" si="2"/>
        <v/>
      </c>
      <c r="N14" s="28" t="str">
        <f t="shared" si="3"/>
        <v/>
      </c>
    </row>
    <row r="15" spans="1:14" x14ac:dyDescent="0.3">
      <c r="K15" s="28" t="str">
        <f t="shared" si="0"/>
        <v/>
      </c>
      <c r="L15" s="28" t="str">
        <f t="shared" si="1"/>
        <v/>
      </c>
      <c r="M15" s="28" t="str">
        <f t="shared" si="2"/>
        <v/>
      </c>
      <c r="N15" s="28" t="str">
        <f t="shared" si="3"/>
        <v/>
      </c>
    </row>
    <row r="20" spans="13:15" x14ac:dyDescent="0.3">
      <c r="M20">
        <f>SUM(M1:M19)</f>
        <v>478</v>
      </c>
      <c r="N20">
        <f>SUM(N1:N19)</f>
        <v>695</v>
      </c>
      <c r="O20">
        <f>M20/N20</f>
        <v>0.68776978417266188</v>
      </c>
    </row>
    <row r="21" spans="13:15" x14ac:dyDescent="0.3">
      <c r="O21" t="str">
        <f>TEXT(O20,"0.0%")</f>
        <v>68.8%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5" t="s">
        <v>2282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6" t="s">
        <v>2283</v>
      </c>
      <c r="L2" s="36"/>
    </row>
    <row r="3" spans="1:12" ht="27.45" customHeight="1" x14ac:dyDescent="0.3">
      <c r="A3" s="23" t="s">
        <v>2284</v>
      </c>
      <c r="B3" s="23" t="s">
        <v>2285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2286</v>
      </c>
    </row>
    <row r="4" spans="1:12" ht="14.4" x14ac:dyDescent="0.3">
      <c r="A4" s="37">
        <v>2018</v>
      </c>
      <c r="B4" s="25" t="s">
        <v>2287</v>
      </c>
      <c r="C4" s="26">
        <v>3653</v>
      </c>
      <c r="D4" s="26">
        <v>3365</v>
      </c>
      <c r="E4" s="24">
        <v>0.92116068984396382</v>
      </c>
      <c r="F4" s="26">
        <v>83</v>
      </c>
      <c r="G4" s="24">
        <v>0.94388174103476596</v>
      </c>
      <c r="H4" s="26">
        <v>64</v>
      </c>
      <c r="I4" s="26">
        <v>82</v>
      </c>
      <c r="J4" s="26">
        <v>59</v>
      </c>
      <c r="K4" s="24">
        <v>0.95814350797266512</v>
      </c>
      <c r="L4" s="24">
        <v>0.98133566637503644</v>
      </c>
    </row>
    <row r="5" spans="1:12" ht="14.4" x14ac:dyDescent="0.3">
      <c r="A5" s="37">
        <v>2018</v>
      </c>
      <c r="B5" s="25" t="s">
        <v>2288</v>
      </c>
      <c r="C5" s="26">
        <v>2871</v>
      </c>
      <c r="D5" s="26">
        <v>2723</v>
      </c>
      <c r="E5" s="24">
        <v>0.9484500174155347</v>
      </c>
      <c r="F5" s="26">
        <v>52</v>
      </c>
      <c r="G5" s="24">
        <v>0.96656217345872519</v>
      </c>
      <c r="H5" s="26">
        <v>28</v>
      </c>
      <c r="I5" s="26">
        <v>35</v>
      </c>
      <c r="J5" s="26">
        <v>33</v>
      </c>
      <c r="K5" s="24">
        <v>0.97145915090973955</v>
      </c>
      <c r="L5" s="24">
        <v>0.98982188295165396</v>
      </c>
    </row>
    <row r="6" spans="1:12" ht="14.4" x14ac:dyDescent="0.3">
      <c r="A6" s="37">
        <v>2018</v>
      </c>
      <c r="B6" s="25" t="s">
        <v>2289</v>
      </c>
      <c r="C6" s="26">
        <v>2683</v>
      </c>
      <c r="D6" s="26">
        <v>2477</v>
      </c>
      <c r="E6" s="24">
        <v>0.92322027581065969</v>
      </c>
      <c r="F6" s="26">
        <v>75</v>
      </c>
      <c r="G6" s="24">
        <v>0.95117405888930306</v>
      </c>
      <c r="H6" s="26">
        <v>48</v>
      </c>
      <c r="I6" s="26">
        <v>34</v>
      </c>
      <c r="J6" s="26">
        <v>49</v>
      </c>
      <c r="K6" s="24">
        <v>0.95269230769230773</v>
      </c>
      <c r="L6" s="24">
        <v>0.98099009900990097</v>
      </c>
    </row>
    <row r="7" spans="1:12" ht="14.4" x14ac:dyDescent="0.3">
      <c r="A7" s="37">
        <v>2018</v>
      </c>
      <c r="B7" s="25" t="s">
        <v>2290</v>
      </c>
      <c r="C7" s="26">
        <v>3572</v>
      </c>
      <c r="D7" s="26">
        <v>3341</v>
      </c>
      <c r="E7" s="24">
        <v>0.93533034714445695</v>
      </c>
      <c r="F7" s="26">
        <v>90</v>
      </c>
      <c r="G7" s="24">
        <v>0.96052631578947367</v>
      </c>
      <c r="H7" s="26">
        <v>56</v>
      </c>
      <c r="I7" s="26">
        <v>32</v>
      </c>
      <c r="J7" s="26">
        <v>53</v>
      </c>
      <c r="K7" s="24">
        <v>0.95813019787783194</v>
      </c>
      <c r="L7" s="24">
        <v>0.98351486605828664</v>
      </c>
    </row>
    <row r="8" spans="1:12" ht="14.4" x14ac:dyDescent="0.3">
      <c r="A8" s="37">
        <v>2018</v>
      </c>
      <c r="B8" s="25" t="s">
        <v>2291</v>
      </c>
      <c r="C8" s="26">
        <v>2761</v>
      </c>
      <c r="D8" s="26">
        <v>2524</v>
      </c>
      <c r="E8" s="24">
        <v>0.91416153567547975</v>
      </c>
      <c r="F8" s="26">
        <v>80</v>
      </c>
      <c r="G8" s="24">
        <v>0.94313654473017028</v>
      </c>
      <c r="H8" s="26">
        <v>87</v>
      </c>
      <c r="I8" s="26">
        <v>23</v>
      </c>
      <c r="J8" s="26">
        <v>47</v>
      </c>
      <c r="K8" s="24">
        <v>0.93794128576737268</v>
      </c>
      <c r="L8" s="24">
        <v>0.96667943316736882</v>
      </c>
    </row>
    <row r="9" spans="1:12" ht="14.4" x14ac:dyDescent="0.3">
      <c r="A9" s="37">
        <v>2018</v>
      </c>
      <c r="B9" s="25" t="s">
        <v>2292</v>
      </c>
      <c r="C9" s="26">
        <v>2531</v>
      </c>
      <c r="D9" s="26">
        <v>2343</v>
      </c>
      <c r="E9" s="24">
        <v>0.92572105887001188</v>
      </c>
      <c r="F9" s="26">
        <v>76</v>
      </c>
      <c r="G9" s="24">
        <v>0.95574871592256028</v>
      </c>
      <c r="H9" s="26">
        <v>51</v>
      </c>
      <c r="I9" s="26">
        <v>24</v>
      </c>
      <c r="J9" s="26">
        <v>37</v>
      </c>
      <c r="K9" s="24">
        <v>0.94858299595141704</v>
      </c>
      <c r="L9" s="24">
        <v>0.97869674185463662</v>
      </c>
    </row>
    <row r="10" spans="1:12" ht="14.4" x14ac:dyDescent="0.3">
      <c r="A10" s="37">
        <v>2019</v>
      </c>
      <c r="B10" s="25" t="s">
        <v>2293</v>
      </c>
      <c r="C10" s="26">
        <v>3362</v>
      </c>
      <c r="D10" s="26">
        <v>3144</v>
      </c>
      <c r="E10" s="24">
        <v>0.93515764425936931</v>
      </c>
      <c r="F10" s="26">
        <v>64</v>
      </c>
      <c r="G10" s="24">
        <v>0.95419393218322424</v>
      </c>
      <c r="H10" s="26">
        <v>61</v>
      </c>
      <c r="I10" s="26">
        <v>53</v>
      </c>
      <c r="J10" s="26">
        <v>40</v>
      </c>
      <c r="K10" s="24">
        <v>0.96176200672988665</v>
      </c>
      <c r="L10" s="24">
        <v>0.98096723868954749</v>
      </c>
    </row>
    <row r="11" spans="1:12" ht="14.4" x14ac:dyDescent="0.3">
      <c r="A11" s="37">
        <v>2019</v>
      </c>
      <c r="B11" s="25" t="s">
        <v>2294</v>
      </c>
      <c r="C11" s="26">
        <v>2790</v>
      </c>
      <c r="D11" s="26">
        <v>2593</v>
      </c>
      <c r="E11" s="24">
        <v>0.92939068100358424</v>
      </c>
      <c r="F11" s="26">
        <v>61</v>
      </c>
      <c r="G11" s="24">
        <v>0.95125448028673831</v>
      </c>
      <c r="H11" s="26">
        <v>59</v>
      </c>
      <c r="I11" s="26">
        <v>32</v>
      </c>
      <c r="J11" s="26">
        <v>45</v>
      </c>
      <c r="K11" s="24">
        <v>0.95576852193144124</v>
      </c>
      <c r="L11" s="24">
        <v>0.97775263951734526</v>
      </c>
    </row>
    <row r="12" spans="1:12" ht="14.4" x14ac:dyDescent="0.3">
      <c r="A12" s="37">
        <v>2019</v>
      </c>
      <c r="B12" s="25" t="s">
        <v>2295</v>
      </c>
      <c r="C12" s="26">
        <v>3113</v>
      </c>
      <c r="D12" s="26">
        <v>2941</v>
      </c>
      <c r="E12" s="24">
        <v>0.94474783167362675</v>
      </c>
      <c r="F12" s="26">
        <v>57</v>
      </c>
      <c r="G12" s="24">
        <v>0.96305814327015737</v>
      </c>
      <c r="H12" s="26">
        <v>43</v>
      </c>
      <c r="I12" s="26">
        <v>36</v>
      </c>
      <c r="J12" s="26">
        <v>36</v>
      </c>
      <c r="K12" s="24">
        <v>0.96711608023676421</v>
      </c>
      <c r="L12" s="24">
        <v>0.9855898123324397</v>
      </c>
    </row>
    <row r="13" spans="1:12" ht="14.4" x14ac:dyDescent="0.3">
      <c r="A13" s="37">
        <v>2019</v>
      </c>
      <c r="B13" s="25" t="s">
        <v>2296</v>
      </c>
      <c r="C13" s="26">
        <v>2771</v>
      </c>
      <c r="D13" s="26">
        <v>2611</v>
      </c>
      <c r="E13" s="24">
        <v>0.9422591122338505</v>
      </c>
      <c r="F13" s="26">
        <v>60</v>
      </c>
      <c r="G13" s="24">
        <v>0.96391194514615663</v>
      </c>
      <c r="H13" s="26">
        <v>29</v>
      </c>
      <c r="I13" s="26">
        <v>31</v>
      </c>
      <c r="J13" s="26">
        <v>40</v>
      </c>
      <c r="K13" s="24">
        <v>0.96703703703703714</v>
      </c>
      <c r="L13" s="24">
        <v>0.98901515151515151</v>
      </c>
    </row>
    <row r="14" spans="1:12" ht="14.4" x14ac:dyDescent="0.3">
      <c r="A14" s="37">
        <v>2019</v>
      </c>
      <c r="B14" s="25" t="s">
        <v>2297</v>
      </c>
      <c r="C14" s="26">
        <v>3473</v>
      </c>
      <c r="D14" s="26">
        <v>3293</v>
      </c>
      <c r="E14" s="24">
        <v>0.94817160955945867</v>
      </c>
      <c r="F14" s="26">
        <v>64</v>
      </c>
      <c r="G14" s="24">
        <v>0.96659948171609555</v>
      </c>
      <c r="H14" s="26">
        <v>38</v>
      </c>
      <c r="I14" s="26">
        <v>39</v>
      </c>
      <c r="J14" s="26">
        <v>39</v>
      </c>
      <c r="K14" s="24">
        <v>0.96995581737849779</v>
      </c>
      <c r="L14" s="24">
        <v>0.98859201441008704</v>
      </c>
    </row>
    <row r="15" spans="1:12" ht="14.4" x14ac:dyDescent="0.3">
      <c r="A15" s="37">
        <v>2019</v>
      </c>
      <c r="B15" s="25" t="s">
        <v>2298</v>
      </c>
      <c r="C15" s="26">
        <v>4259</v>
      </c>
      <c r="D15" s="26">
        <v>3906</v>
      </c>
      <c r="E15" s="24">
        <v>0.91711669405963836</v>
      </c>
      <c r="F15" s="26">
        <v>147</v>
      </c>
      <c r="G15" s="24">
        <v>0.95163183845973232</v>
      </c>
      <c r="H15" s="26">
        <v>87</v>
      </c>
      <c r="I15" s="26">
        <v>56</v>
      </c>
      <c r="J15" s="26">
        <v>63</v>
      </c>
      <c r="K15" s="24">
        <v>0.94347826086956521</v>
      </c>
      <c r="L15" s="24">
        <v>0.9782118707738543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2019-07-01T20:38:15Z</dcterms:created>
  <dcterms:modified xsi:type="dcterms:W3CDTF">2019-07-02T12:33:44Z</dcterms:modified>
</cp:coreProperties>
</file>