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DD8AC9A4-6D78-4D08-B0D1-B5958622F0B3}" xr6:coauthVersionLast="31" xr6:coauthVersionMax="31" xr10:uidLastSave="{00000000-0000-0000-0000-000000000000}"/>
  <bookViews>
    <workbookView xWindow="0" yWindow="0" windowWidth="23040" windowHeight="9072" firstSheet="1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Detail'!$A$2:$R$367</definedName>
  </definedNames>
  <calcPr calcId="179017"/>
  <pivotCaches>
    <pivotCache cacheId="49" r:id="rId8"/>
  </pivotCaches>
</workbook>
</file>

<file path=xl/calcChain.xml><?xml version="1.0" encoding="utf-8"?>
<calcChain xmlns="http://schemas.openxmlformats.org/spreadsheetml/2006/main">
  <c r="K3" i="7" l="1"/>
  <c r="L3" i="7"/>
  <c r="K4" i="7"/>
  <c r="L4" i="7"/>
  <c r="K5" i="7"/>
  <c r="L5" i="7"/>
  <c r="K6" i="7"/>
  <c r="L6" i="7"/>
  <c r="K7" i="7"/>
  <c r="L7" i="7"/>
  <c r="K8" i="7"/>
  <c r="L8" i="7"/>
  <c r="K9" i="7"/>
  <c r="L9" i="7"/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<sst xmlns="http://schemas.openxmlformats.org/spreadsheetml/2006/main" count="6403" uniqueCount="2315">
  <si>
    <t>TRINITY - LOYOLA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</si>
  <si>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</si>
  <si>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</si>
  <si>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</si>
  <si>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</si>
  <si>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</si>
  <si>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</si>
  <si>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</si>
  <si>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</si>
  <si>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</si>
  <si>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</si>
  <si>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</si>
  <si>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</si>
  <si>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3186857</t>
  </si>
  <si>
    <t>Loy Ctr At Burr Ridg Care/Lab</t>
  </si>
  <si>
    <t>3168378</t>
  </si>
  <si>
    <t>Loy Ctr At LOC-Urology</t>
  </si>
  <si>
    <t>3186978</t>
  </si>
  <si>
    <t>Loy Ctr At River Forest-IMC/LB</t>
  </si>
  <si>
    <t>3186866</t>
  </si>
  <si>
    <t>Loy Ctr At Burr Ridg--Med Spec</t>
  </si>
  <si>
    <t>3187110</t>
  </si>
  <si>
    <t>Loy Ctr At OBTMC S260-Med Spc</t>
  </si>
  <si>
    <t>3123786</t>
  </si>
  <si>
    <t>Loy Ctr At Orland Park-Medical</t>
  </si>
  <si>
    <t>3274095</t>
  </si>
  <si>
    <t>Loy Ctr At LOC-Orthopedics</t>
  </si>
  <si>
    <t>3123772</t>
  </si>
  <si>
    <t>Loy Ctr At Nrth Rvrsde-Medical</t>
  </si>
  <si>
    <t>3123796</t>
  </si>
  <si>
    <t>Loy Ctr On Roosevelt-Dialysis</t>
  </si>
  <si>
    <t>3186997</t>
  </si>
  <si>
    <t>Loy Ctr At La Grange Dermatology</t>
  </si>
  <si>
    <t>3123783</t>
  </si>
  <si>
    <t>Loy Ctr At OBTMC S224-Prm Care</t>
  </si>
  <si>
    <t>3705011</t>
  </si>
  <si>
    <t>Loy Ctr At Palos South RadOnc</t>
  </si>
  <si>
    <t>3123782</t>
  </si>
  <si>
    <t>Loy Ctr At Oak Park-North</t>
  </si>
  <si>
    <t>3287454</t>
  </si>
  <si>
    <t>Loy Ctr At LOC-Peds</t>
  </si>
  <si>
    <t>3187061</t>
  </si>
  <si>
    <t>Loy Ctr At Homer Glen-Primary</t>
  </si>
  <si>
    <t>3123776</t>
  </si>
  <si>
    <t>Loy Ctr At Elmhurst-South</t>
  </si>
  <si>
    <t>3186870</t>
  </si>
  <si>
    <t>Loy Ctr At Burr Ridg-PRM CR</t>
  </si>
  <si>
    <t>3123781</t>
  </si>
  <si>
    <t>Loy Ctr At MWCC- Day Hospital</t>
  </si>
  <si>
    <t>3186959</t>
  </si>
  <si>
    <t>Loy Ctr At Burr Ridg-Hema/Onc</t>
  </si>
  <si>
    <t>3287466</t>
  </si>
  <si>
    <t>Loy Ctr At LOC Womens Health</t>
  </si>
  <si>
    <t>3168380</t>
  </si>
  <si>
    <t>Loy Ctr At LOC-Phlebotomy Lab</t>
  </si>
  <si>
    <t>3285613</t>
  </si>
  <si>
    <t>Loy Ctr At LOC-Surgery</t>
  </si>
  <si>
    <t>3186838</t>
  </si>
  <si>
    <t>Loy Ctr On Roosevelt-Family Med</t>
  </si>
  <si>
    <t>3123773</t>
  </si>
  <si>
    <t>Loy Ctr At GMH-POB T 201</t>
  </si>
  <si>
    <t>3186851</t>
  </si>
  <si>
    <t>Loy Ctr At Burr Ridg-Ortho</t>
  </si>
  <si>
    <t>3123799</t>
  </si>
  <si>
    <t>Loy Ctr At Elmwood Park-2nd</t>
  </si>
  <si>
    <t>3287460</t>
  </si>
  <si>
    <t>Loy Ctr At LOC-Peds Oncology</t>
  </si>
  <si>
    <t>3294632</t>
  </si>
  <si>
    <t>Loy Ctr At LOC-Pain Management</t>
  </si>
  <si>
    <t>3186952</t>
  </si>
  <si>
    <t>Loy Ctr At Burr Ridge-Womens H</t>
  </si>
  <si>
    <t>3123775</t>
  </si>
  <si>
    <t>Loy Ctr At Chicago</t>
  </si>
  <si>
    <t>3187090</t>
  </si>
  <si>
    <t>Loy Ctr At Homer Glen-IMC</t>
  </si>
  <si>
    <t>3267777</t>
  </si>
  <si>
    <t>Loy Ctr At Palos -Day Hos</t>
  </si>
  <si>
    <t>3168379</t>
  </si>
  <si>
    <t>Loy Ctr At LOC-Gen Med</t>
  </si>
  <si>
    <t>3664733</t>
  </si>
  <si>
    <t>Loy Ctr At OBTMC S224-Womens Health</t>
  </si>
  <si>
    <t>3671942</t>
  </si>
  <si>
    <t>Loy Ctr At Nrth Rversde-Spec</t>
  </si>
  <si>
    <t>3123802</t>
  </si>
  <si>
    <t>Loy Ctr At Park Ridg - Pri Care</t>
  </si>
  <si>
    <t>3501038</t>
  </si>
  <si>
    <t>Loy Ctr At GMH-POB St 210 CC 54603</t>
  </si>
  <si>
    <t>3187856</t>
  </si>
  <si>
    <t>Loy Ctr At LOC-ENT</t>
  </si>
  <si>
    <t>3123785</t>
  </si>
  <si>
    <t>Loy Ctr At OBTMC S224-Peds</t>
  </si>
  <si>
    <t>3186853</t>
  </si>
  <si>
    <t>Loy Ctr At Burr Ridg-Radio</t>
  </si>
  <si>
    <t>3186969</t>
  </si>
  <si>
    <t>Loy Ctr At La Grange-FC Medical</t>
  </si>
  <si>
    <t>3396602</t>
  </si>
  <si>
    <t>Loy Ctr At River Forest- Ortho</t>
  </si>
  <si>
    <t>3187019</t>
  </si>
  <si>
    <t>Loy Ctr At Hckry Hills-Primary</t>
  </si>
  <si>
    <t>3705006</t>
  </si>
  <si>
    <t>Loy Ctr At Palos South Specialty</t>
  </si>
  <si>
    <t>3198525</t>
  </si>
  <si>
    <t>Loy Ctr At LOC-Med Spec</t>
  </si>
  <si>
    <t>3187120</t>
  </si>
  <si>
    <t>Loy Ctr At OBTMC S260 Ortho</t>
  </si>
  <si>
    <t>3186994</t>
  </si>
  <si>
    <t>Loy Ctr At Park Ridg-Spec</t>
  </si>
  <si>
    <t>3187058</t>
  </si>
  <si>
    <t>Loy Ctr At Hky Hills-Specialty</t>
  </si>
  <si>
    <t>3123791</t>
  </si>
  <si>
    <t>Loy Tr At Oak Park-South</t>
  </si>
  <si>
    <t>3705217</t>
  </si>
  <si>
    <t>Loy Ctr At Palos South - Primary</t>
  </si>
  <si>
    <t>3123800</t>
  </si>
  <si>
    <t>Loy Ctr At GMH-POB St 416</t>
  </si>
  <si>
    <t>3338362</t>
  </si>
  <si>
    <t>Loy Tr At MWCC-Onc Lab</t>
  </si>
  <si>
    <t>3123795</t>
  </si>
  <si>
    <t>Loy Ctr At Elmhurst-Womens H</t>
  </si>
  <si>
    <t>3287468</t>
  </si>
  <si>
    <t>Loy Ctr At LOC-Urogynecology</t>
  </si>
  <si>
    <t>3678581</t>
  </si>
  <si>
    <t>Loy Ctr At GMH-POB St 607</t>
  </si>
  <si>
    <t>3123804</t>
  </si>
  <si>
    <t>Loy Ctr At Elmwood Prk-1st</t>
  </si>
  <si>
    <t>3187097</t>
  </si>
  <si>
    <t>Loy Ctr At Palos-Onc Lab</t>
  </si>
  <si>
    <t>3285607</t>
  </si>
  <si>
    <t>Loy Ctr At LOC-Opthalmology</t>
  </si>
  <si>
    <t>3705213</t>
  </si>
  <si>
    <t>Loy Ctr At Palos South - Neuro</t>
  </si>
  <si>
    <t>3671231</t>
  </si>
  <si>
    <t>Loy Ctr At LOC-Womens Imaging</t>
  </si>
  <si>
    <t>3294679</t>
  </si>
  <si>
    <t>Loy Ctr At LOC-Employee Health</t>
  </si>
  <si>
    <t>3186981</t>
  </si>
  <si>
    <t>Loy Ctr On Roosevlt-Physical T</t>
  </si>
  <si>
    <t>3187119</t>
  </si>
  <si>
    <t>Loy Ctr At OBTMC Rehab Therapy</t>
  </si>
  <si>
    <t>3186968</t>
  </si>
  <si>
    <t>Loy Ctr At Burr Ridg-Lab</t>
  </si>
  <si>
    <t>3186864</t>
  </si>
  <si>
    <t>Loy Ctr At Burr Ridg-Rehab</t>
  </si>
  <si>
    <t>3187002</t>
  </si>
  <si>
    <t>Loy Ctr At MWCC-Pharm</t>
  </si>
  <si>
    <t>3238871</t>
  </si>
  <si>
    <t>Loy Ctr Hckry Hills-Infus Phar</t>
  </si>
  <si>
    <t>3186947</t>
  </si>
  <si>
    <t>Loy Ctr At Burr Rid-Pharm</t>
  </si>
  <si>
    <t>3123792</t>
  </si>
  <si>
    <t>Loy Ctr At GMH-POB St 414</t>
  </si>
  <si>
    <t>3350646</t>
  </si>
  <si>
    <t>Loy Ctr At Burr Ridg Mamogrphy</t>
  </si>
  <si>
    <t>3186859</t>
  </si>
  <si>
    <t>Loy Ctr At Burr Ridg-Infusion</t>
  </si>
  <si>
    <t>3123788</t>
  </si>
  <si>
    <t>Loy Ctr At OBTMC 1S260 Prim Care</t>
  </si>
  <si>
    <t>3704994</t>
  </si>
  <si>
    <t>Loy Ctr At Elmhurst-Specialty</t>
  </si>
  <si>
    <t>3258770</t>
  </si>
  <si>
    <t>Loy Ctr At LOC-Antcoag Clinic</t>
  </si>
  <si>
    <t>3187851</t>
  </si>
  <si>
    <t>Loy Ctr At LOC-Neurology</t>
  </si>
  <si>
    <t>3187049</t>
  </si>
  <si>
    <t>Loy Ctr At Hky Hills PCE Rehab</t>
  </si>
  <si>
    <t>3186955</t>
  </si>
  <si>
    <t>Loy Ctr At Burr Ridg- Cardio</t>
  </si>
  <si>
    <t>3186985</t>
  </si>
  <si>
    <t>Loy Ctr On Roosvlt-Occupa T</t>
  </si>
  <si>
    <t>3187073</t>
  </si>
  <si>
    <t>Loy Ctr At Homer Glen-Spc</t>
  </si>
  <si>
    <t>3174033</t>
  </si>
  <si>
    <t>Loy Ctr At Palos Commun-Pharm</t>
  </si>
  <si>
    <t>3187114</t>
  </si>
  <si>
    <t>Loy Ctr At OBTC S260-Imaging</t>
  </si>
  <si>
    <t>3186862</t>
  </si>
  <si>
    <t>Loy Ctr At Burr Ridg-Neuro</t>
  </si>
  <si>
    <t>3174025</t>
  </si>
  <si>
    <t>Loy Ctr At Burr Ridg-Admin</t>
  </si>
  <si>
    <t>3187094</t>
  </si>
  <si>
    <t>Loy Ctr At Homer Glen-Therapy</t>
  </si>
  <si>
    <t>3294695</t>
  </si>
  <si>
    <t>Loy Ctr At LOC-Student Health</t>
  </si>
  <si>
    <t>3330799</t>
  </si>
  <si>
    <t>Loy Ctr At LOC-Audiology</t>
  </si>
  <si>
    <t>3679802</t>
  </si>
  <si>
    <t>Loy Ctr At Orland Park Derm</t>
  </si>
  <si>
    <t>3705014</t>
  </si>
  <si>
    <t>Loy Ctr At Palos South - Admin</t>
  </si>
  <si>
    <t>3705007</t>
  </si>
  <si>
    <t>Loy Ctr At Palos South - Ortho</t>
  </si>
  <si>
    <t>3123801</t>
  </si>
  <si>
    <t>LoyCtr At GMH-Bariatric</t>
  </si>
  <si>
    <t>TRINITY - LOYOLA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</si>
  <si>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</si>
  <si>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</si>
  <si>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</si>
  <si>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</si>
  <si>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</si>
  <si>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</si>
  <si>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</si>
  <si>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</si>
  <si>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</si>
  <si>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</si>
  <si>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</si>
  <si>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</si>
  <si>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</si>
  <si>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</si>
  <si>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</si>
  <si>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</si>
  <si>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66978728</t>
  </si>
  <si>
    <t>SE</t>
  </si>
  <si>
    <t>5660410</t>
  </si>
  <si>
    <t>OAE Probe Tubes Hearing</t>
  </si>
  <si>
    <t>08/17/2018</t>
  </si>
  <si>
    <t>XD</t>
  </si>
  <si>
    <t>WELCH</t>
  </si>
  <si>
    <t>Burr Ridge</t>
  </si>
  <si>
    <t xml:space="preserve">605277819   </t>
  </si>
  <si>
    <t>65569992</t>
  </si>
  <si>
    <t>1145758</t>
  </si>
  <si>
    <t>Cold Pack Instant Deluxe</t>
  </si>
  <si>
    <t>07/09/2018</t>
  </si>
  <si>
    <t>MEDLIN</t>
  </si>
  <si>
    <t>65845758</t>
  </si>
  <si>
    <t>07/16/2018</t>
  </si>
  <si>
    <t>66560512</t>
  </si>
  <si>
    <t>2882013</t>
  </si>
  <si>
    <t>Tray Dresschange Central Line</t>
  </si>
  <si>
    <t>08/07/2018</t>
  </si>
  <si>
    <t>ALLEG</t>
  </si>
  <si>
    <t>Oakbrook Terrace</t>
  </si>
  <si>
    <t xml:space="preserve">601813941   </t>
  </si>
  <si>
    <t>66214728</t>
  </si>
  <si>
    <t>1092645</t>
  </si>
  <si>
    <t>Wire Lead 36" f/Mac 8000</t>
  </si>
  <si>
    <t>07/26/2018</t>
  </si>
  <si>
    <t>VYAIRE</t>
  </si>
  <si>
    <t>67194969</t>
  </si>
  <si>
    <t>1228614</t>
  </si>
  <si>
    <t>Conveen Security+ Leg Bag LF</t>
  </si>
  <si>
    <t>08/24/2018</t>
  </si>
  <si>
    <t>COLPLA</t>
  </si>
  <si>
    <t>65756316</t>
  </si>
  <si>
    <t>4612761</t>
  </si>
  <si>
    <t>XSpan Tub Dressing Retainer</t>
  </si>
  <si>
    <t>07/12/2018</t>
  </si>
  <si>
    <t>ALBWAL</t>
  </si>
  <si>
    <t>66716593</t>
  </si>
  <si>
    <t>1273061</t>
  </si>
  <si>
    <t>CVC Drsg Loyola Med Ctr Amb</t>
  </si>
  <si>
    <t>08/10/2018</t>
  </si>
  <si>
    <t>68379293</t>
  </si>
  <si>
    <t>9870769</t>
  </si>
  <si>
    <t>Plastic Bactec Plus Aerob/F</t>
  </si>
  <si>
    <t>09/27/2018</t>
  </si>
  <si>
    <t>B-DMIC</t>
  </si>
  <si>
    <t>65608215</t>
  </si>
  <si>
    <t>65946268</t>
  </si>
  <si>
    <t>07/19/2018</t>
  </si>
  <si>
    <t>66185566</t>
  </si>
  <si>
    <t>65450677</t>
  </si>
  <si>
    <t>2881040</t>
  </si>
  <si>
    <t>Forcep Kelly Straight Satin</t>
  </si>
  <si>
    <t>07/03/2018</t>
  </si>
  <si>
    <t>65732035</t>
  </si>
  <si>
    <t>66006786</t>
  </si>
  <si>
    <t>07/20/2018</t>
  </si>
  <si>
    <t>67875907</t>
  </si>
  <si>
    <t>7867438</t>
  </si>
  <si>
    <t>Cart f/Infant Scale</t>
  </si>
  <si>
    <t>09/13/2018</t>
  </si>
  <si>
    <t>DETECT</t>
  </si>
  <si>
    <t>68218952</t>
  </si>
  <si>
    <t>09/24/2018</t>
  </si>
  <si>
    <t>66006072</t>
  </si>
  <si>
    <t>8401599</t>
  </si>
  <si>
    <t>Urine Analysis Kit</t>
  </si>
  <si>
    <t>BD</t>
  </si>
  <si>
    <t>4431024</t>
  </si>
  <si>
    <t>Clean Cath Fem Touchless Sleev</t>
  </si>
  <si>
    <t>BARDBI</t>
  </si>
  <si>
    <t>67370593</t>
  </si>
  <si>
    <t>SO</t>
  </si>
  <si>
    <t>5660464</t>
  </si>
  <si>
    <t>Connex Spot Monitor BP</t>
  </si>
  <si>
    <t>08/30/2018</t>
  </si>
  <si>
    <t>67864756</t>
  </si>
  <si>
    <t xml:space="preserve">601813983   </t>
  </si>
  <si>
    <t>68216855</t>
  </si>
  <si>
    <t>1737411</t>
  </si>
  <si>
    <t>Glove Dispenser W/Bracket</t>
  </si>
  <si>
    <t>CARDKN</t>
  </si>
  <si>
    <t>66185739</t>
  </si>
  <si>
    <t>1242543</t>
  </si>
  <si>
    <t>Cushion Insole Impact Plus Gel</t>
  </si>
  <si>
    <t>ALIMED</t>
  </si>
  <si>
    <t>66305453</t>
  </si>
  <si>
    <t>1201464</t>
  </si>
  <si>
    <t>Scrub Stat 2%</t>
  </si>
  <si>
    <t>07/31/2018</t>
  </si>
  <si>
    <t>HUNMED</t>
  </si>
  <si>
    <t>Elmhurst</t>
  </si>
  <si>
    <t xml:space="preserve">601262377   </t>
  </si>
  <si>
    <t>65561396</t>
  </si>
  <si>
    <t>8760506</t>
  </si>
  <si>
    <t>Warm Pack Instant Gel</t>
  </si>
  <si>
    <t>65758393</t>
  </si>
  <si>
    <t>1236843</t>
  </si>
  <si>
    <t>Bevrg Glucose Tolrnc Orng</t>
  </si>
  <si>
    <t>07/13/2018</t>
  </si>
  <si>
    <t>AEROME</t>
  </si>
  <si>
    <t>65857832</t>
  </si>
  <si>
    <t>07/17/2018</t>
  </si>
  <si>
    <t>1146304</t>
  </si>
  <si>
    <t>Syringe LOR Plastic 7cc</t>
  </si>
  <si>
    <t>HALYAR</t>
  </si>
  <si>
    <t>66404091</t>
  </si>
  <si>
    <t>08/01/2018</t>
  </si>
  <si>
    <t>67095082</t>
  </si>
  <si>
    <t>7310473</t>
  </si>
  <si>
    <t>Needle Spinal Pencil Point Rel</t>
  </si>
  <si>
    <t>08/22/2018</t>
  </si>
  <si>
    <t>MYCMED</t>
  </si>
  <si>
    <t>67267051</t>
  </si>
  <si>
    <t>08/28/2018</t>
  </si>
  <si>
    <t>67324338</t>
  </si>
  <si>
    <t>08/29/2018</t>
  </si>
  <si>
    <t>67411038</t>
  </si>
  <si>
    <t>66156073</t>
  </si>
  <si>
    <t>07/25/2018</t>
  </si>
  <si>
    <t>66380345</t>
  </si>
  <si>
    <t>67260740</t>
  </si>
  <si>
    <t>1264464</t>
  </si>
  <si>
    <t>Drape C-Arm 12" Sterile</t>
  </si>
  <si>
    <t>08/27/2018</t>
  </si>
  <si>
    <t>GEEOC</t>
  </si>
  <si>
    <t>Orland Park</t>
  </si>
  <si>
    <t xml:space="preserve">604624600   </t>
  </si>
  <si>
    <t>67307593</t>
  </si>
  <si>
    <t>68397312</t>
  </si>
  <si>
    <t>1195806</t>
  </si>
  <si>
    <t>Walker Aluminum Folding</t>
  </si>
  <si>
    <t>09/28/2018</t>
  </si>
  <si>
    <t>MEDGEN</t>
  </si>
  <si>
    <t xml:space="preserve">60462       </t>
  </si>
  <si>
    <t>66135476</t>
  </si>
  <si>
    <t>4994964</t>
  </si>
  <si>
    <t>Sure Power Battery Lithium</t>
  </si>
  <si>
    <t>ZOLL</t>
  </si>
  <si>
    <t>66207978</t>
  </si>
  <si>
    <t>1098654</t>
  </si>
  <si>
    <t>Angel Wing Transfer Male</t>
  </si>
  <si>
    <t>1266072</t>
  </si>
  <si>
    <t>Cable Pulse Oximeter</t>
  </si>
  <si>
    <t>KENDAL</t>
  </si>
  <si>
    <t>1216756</t>
  </si>
  <si>
    <t>Adapter Nipple&amp;Nut f/O2 Tubing</t>
  </si>
  <si>
    <t>RUSCH</t>
  </si>
  <si>
    <t>66328312</t>
  </si>
  <si>
    <t>1212313</t>
  </si>
  <si>
    <t>Container Sys Rigid Revital Ox</t>
  </si>
  <si>
    <t>VESTAL</t>
  </si>
  <si>
    <t>66328832</t>
  </si>
  <si>
    <t>6666822</t>
  </si>
  <si>
    <t>Foot Pedal Sharps Cart</t>
  </si>
  <si>
    <t>66371842</t>
  </si>
  <si>
    <t>8648416</t>
  </si>
  <si>
    <t>Wrap Around Goggles</t>
  </si>
  <si>
    <t>66445451</t>
  </si>
  <si>
    <t>1081926</t>
  </si>
  <si>
    <t>Bag Laundry Plastic</t>
  </si>
  <si>
    <t>08/02/2018</t>
  </si>
  <si>
    <t>65442006</t>
  </si>
  <si>
    <t>66370444</t>
  </si>
  <si>
    <t>67313451</t>
  </si>
  <si>
    <t>67800308</t>
  </si>
  <si>
    <t>1235118</t>
  </si>
  <si>
    <t>Battery 3-Volt</t>
  </si>
  <si>
    <t>09/12/2018</t>
  </si>
  <si>
    <t>CARDWH</t>
  </si>
  <si>
    <t>68034987</t>
  </si>
  <si>
    <t>09/18/2018</t>
  </si>
  <si>
    <t>Hickory Hills</t>
  </si>
  <si>
    <t xml:space="preserve">604572238   </t>
  </si>
  <si>
    <t>68108003</t>
  </si>
  <si>
    <t>1328412</t>
  </si>
  <si>
    <t>Coat Lab Maxi-Gard White</t>
  </si>
  <si>
    <t>09/20/2018</t>
  </si>
  <si>
    <t>MEDICM</t>
  </si>
  <si>
    <t>68417647</t>
  </si>
  <si>
    <t>2550752</t>
  </si>
  <si>
    <t>Napkin Din 2Ply 8F 100 Poly 3M</t>
  </si>
  <si>
    <t>GEOPAC</t>
  </si>
  <si>
    <t>Melrose Park</t>
  </si>
  <si>
    <t xml:space="preserve">601601629   </t>
  </si>
  <si>
    <t>67171607</t>
  </si>
  <si>
    <t>08/23/2018</t>
  </si>
  <si>
    <t>River Forest</t>
  </si>
  <si>
    <t xml:space="preserve">603051133   </t>
  </si>
  <si>
    <t>67207950</t>
  </si>
  <si>
    <t>7145123</t>
  </si>
  <si>
    <t>Tubigrip Sm Hands And Arms</t>
  </si>
  <si>
    <t>ABCO</t>
  </si>
  <si>
    <t>66541528</t>
  </si>
  <si>
    <t>5070268</t>
  </si>
  <si>
    <t>Adapter Vented Spike</t>
  </si>
  <si>
    <t>08/06/2018</t>
  </si>
  <si>
    <t>MCGAW</t>
  </si>
  <si>
    <t>66665895</t>
  </si>
  <si>
    <t>08/09/2018</t>
  </si>
  <si>
    <t>65526009</t>
  </si>
  <si>
    <t>9870794</t>
  </si>
  <si>
    <t>Anaerobic Culture Bac/lyt</t>
  </si>
  <si>
    <t>07/06/2018</t>
  </si>
  <si>
    <t>66300338</t>
  </si>
  <si>
    <t>8218112</t>
  </si>
  <si>
    <t>Luer Lock Plug Male/fem</t>
  </si>
  <si>
    <t>07/30/2018</t>
  </si>
  <si>
    <t>SIMPOR</t>
  </si>
  <si>
    <t>66302041</t>
  </si>
  <si>
    <t>La Grange Park</t>
  </si>
  <si>
    <t xml:space="preserve">605265622   </t>
  </si>
  <si>
    <t>67260503</t>
  </si>
  <si>
    <t>1218373</t>
  </si>
  <si>
    <t>Bag Paper Brown</t>
  </si>
  <si>
    <t>LAGASS</t>
  </si>
  <si>
    <t>68330821</t>
  </si>
  <si>
    <t>1161561</t>
  </si>
  <si>
    <t>Hydrogen Peroxide 3% USP</t>
  </si>
  <si>
    <t>09/26/2018</t>
  </si>
  <si>
    <t xml:space="preserve">601534046   </t>
  </si>
  <si>
    <t>65784241</t>
  </si>
  <si>
    <t>1142954</t>
  </si>
  <si>
    <t>Permafoam Dressing NonAdh Ster</t>
  </si>
  <si>
    <t>CONCO</t>
  </si>
  <si>
    <t>1206930</t>
  </si>
  <si>
    <t>Bandage SpandaGrip LF Ntrl C</t>
  </si>
  <si>
    <t>MEDI-T</t>
  </si>
  <si>
    <t>1206948</t>
  </si>
  <si>
    <t>Bandage SpandaGrip LF Beige E</t>
  </si>
  <si>
    <t>66228581</t>
  </si>
  <si>
    <t>1206934</t>
  </si>
  <si>
    <t>Bandage SpandaGrip LF Ntrl F</t>
  </si>
  <si>
    <t>07/27/2018</t>
  </si>
  <si>
    <t>1225579</t>
  </si>
  <si>
    <t>Dressing X-Span Tubular Gauze</t>
  </si>
  <si>
    <t>66083098</t>
  </si>
  <si>
    <t>1133200</t>
  </si>
  <si>
    <t>Soft n Sure Medicated Soap</t>
  </si>
  <si>
    <t>07/24/2018</t>
  </si>
  <si>
    <t>DEBMED</t>
  </si>
  <si>
    <t>67994158</t>
  </si>
  <si>
    <t>1206949</t>
  </si>
  <si>
    <t>Bandage SpandaGrip LF Beige  F</t>
  </si>
  <si>
    <t>North Riverside</t>
  </si>
  <si>
    <t xml:space="preserve">605461470   </t>
  </si>
  <si>
    <t>68193877</t>
  </si>
  <si>
    <t>2352617</t>
  </si>
  <si>
    <t>Universal Arm Sling</t>
  </si>
  <si>
    <t>TETRA</t>
  </si>
  <si>
    <t xml:space="preserve">601601665   </t>
  </si>
  <si>
    <t>66200130</t>
  </si>
  <si>
    <t>2881529</t>
  </si>
  <si>
    <t>Bag Autoclave Clear PPE</t>
  </si>
  <si>
    <t>66429276</t>
  </si>
  <si>
    <t>66935852</t>
  </si>
  <si>
    <t>08/16/2018</t>
  </si>
  <si>
    <t>67149237</t>
  </si>
  <si>
    <t>1200863</t>
  </si>
  <si>
    <t>Loop Electrode 10mm X 8mm</t>
  </si>
  <si>
    <t>WALACH</t>
  </si>
  <si>
    <t>1082701</t>
  </si>
  <si>
    <t>Electrode Round Leep Disp</t>
  </si>
  <si>
    <t>COOPSR</t>
  </si>
  <si>
    <t>68161309</t>
  </si>
  <si>
    <t>1099725</t>
  </si>
  <si>
    <t>Electrode Round Leep Disp Ster</t>
  </si>
  <si>
    <t>09/21/2018</t>
  </si>
  <si>
    <t>Chicago</t>
  </si>
  <si>
    <t xml:space="preserve">606343110   </t>
  </si>
  <si>
    <t>65975450</t>
  </si>
  <si>
    <t>6037718</t>
  </si>
  <si>
    <t>Glove</t>
  </si>
  <si>
    <t>BRYMIL</t>
  </si>
  <si>
    <t>68339740</t>
  </si>
  <si>
    <t>6111157</t>
  </si>
  <si>
    <t>Trichomonas Control</t>
  </si>
  <si>
    <t>WYNTEK</t>
  </si>
  <si>
    <t>66687877</t>
  </si>
  <si>
    <t>8973595</t>
  </si>
  <si>
    <t>Mickey Skin Level Comp.kt</t>
  </si>
  <si>
    <t>66753559</t>
  </si>
  <si>
    <t>6697539</t>
  </si>
  <si>
    <t>Sputum Collection Kit</t>
  </si>
  <si>
    <t>08/13/2018</t>
  </si>
  <si>
    <t>1235864</t>
  </si>
  <si>
    <t>Wipe Barrier Adhesive Remover</t>
  </si>
  <si>
    <t>HOLLIS</t>
  </si>
  <si>
    <t>67137424</t>
  </si>
  <si>
    <t>67607431</t>
  </si>
  <si>
    <t>1137409</t>
  </si>
  <si>
    <t>Bin Storage 14.75x16.5x7</t>
  </si>
  <si>
    <t>09/06/2018</t>
  </si>
  <si>
    <t>AKRO</t>
  </si>
  <si>
    <t>67681576</t>
  </si>
  <si>
    <t>1101264</t>
  </si>
  <si>
    <t>Dover 14FR Urethral Cath Tray</t>
  </si>
  <si>
    <t>09/10/2018</t>
  </si>
  <si>
    <t>67744267</t>
  </si>
  <si>
    <t>2642714</t>
  </si>
  <si>
    <t>Scissors Operating 6-1/2" Str</t>
  </si>
  <si>
    <t>09/11/2018</t>
  </si>
  <si>
    <t>MISDFK</t>
  </si>
  <si>
    <t>68422919</t>
  </si>
  <si>
    <t xml:space="preserve">601601612   </t>
  </si>
  <si>
    <t>65406398</t>
  </si>
  <si>
    <t>1156742</t>
  </si>
  <si>
    <t>Gripper + P.A.C. Needle</t>
  </si>
  <si>
    <t>07/02/2018</t>
  </si>
  <si>
    <t>2881591</t>
  </si>
  <si>
    <t>Kt Drsg Chng Biopatch&amp;Drape 67</t>
  </si>
  <si>
    <t>CARDSP</t>
  </si>
  <si>
    <t>66471065</t>
  </si>
  <si>
    <t>6990806</t>
  </si>
  <si>
    <t>Cuff Blood Pressure</t>
  </si>
  <si>
    <t>08/03/2018</t>
  </si>
  <si>
    <t>MARQ</t>
  </si>
  <si>
    <t>67233284</t>
  </si>
  <si>
    <t>67663568</t>
  </si>
  <si>
    <t>5200044</t>
  </si>
  <si>
    <t>Stethoscope Disposable Yel</t>
  </si>
  <si>
    <t>09/07/2018</t>
  </si>
  <si>
    <t>GF</t>
  </si>
  <si>
    <t>68164020</t>
  </si>
  <si>
    <t>1152935</t>
  </si>
  <si>
    <t>Premier Urostomy Pouch</t>
  </si>
  <si>
    <t>Oak Park</t>
  </si>
  <si>
    <t xml:space="preserve">603021001   </t>
  </si>
  <si>
    <t>66431294</t>
  </si>
  <si>
    <t>2881032</t>
  </si>
  <si>
    <t>Scissor Iris Straight Satin</t>
  </si>
  <si>
    <t>67744170</t>
  </si>
  <si>
    <t>68310280</t>
  </si>
  <si>
    <t xml:space="preserve">601813944   </t>
  </si>
  <si>
    <t>65453619</t>
  </si>
  <si>
    <t>65856210</t>
  </si>
  <si>
    <t xml:space="preserve">604679016   </t>
  </si>
  <si>
    <t>67341601</t>
  </si>
  <si>
    <t>8880859</t>
  </si>
  <si>
    <t>Splint Wrist Elastic Left</t>
  </si>
  <si>
    <t>65485639</t>
  </si>
  <si>
    <t>07/04/2018</t>
  </si>
  <si>
    <t>66075425</t>
  </si>
  <si>
    <t>1210352</t>
  </si>
  <si>
    <t>Tourniquet LF Rolled LF Blue</t>
  </si>
  <si>
    <t>07/23/2018</t>
  </si>
  <si>
    <t>TRILAB</t>
  </si>
  <si>
    <t>67930701</t>
  </si>
  <si>
    <t>09/17/2018</t>
  </si>
  <si>
    <t xml:space="preserve">603011066   </t>
  </si>
  <si>
    <t>66941675</t>
  </si>
  <si>
    <t>1010597</t>
  </si>
  <si>
    <t>Foley Catheter 3cc Silicone</t>
  </si>
  <si>
    <t>65565756</t>
  </si>
  <si>
    <t>1106960</t>
  </si>
  <si>
    <t>Underpad Sure Care 23x24"</t>
  </si>
  <si>
    <t>Elmwood Park</t>
  </si>
  <si>
    <t xml:space="preserve">607072082   </t>
  </si>
  <si>
    <t>65547667</t>
  </si>
  <si>
    <t>65843623</t>
  </si>
  <si>
    <t>1184036</t>
  </si>
  <si>
    <t>Soap Refill Provon Antibct Fm</t>
  </si>
  <si>
    <t>GOJO</t>
  </si>
  <si>
    <t>66020311</t>
  </si>
  <si>
    <t>1209242</t>
  </si>
  <si>
    <t>ComfortForm Wrist W/MP Block</t>
  </si>
  <si>
    <t>SMTNEP</t>
  </si>
  <si>
    <t>1202731</t>
  </si>
  <si>
    <t>1209579</t>
  </si>
  <si>
    <t>65595381</t>
  </si>
  <si>
    <t>1804343</t>
  </si>
  <si>
    <t>Exu-dry Dressing 6x9</t>
  </si>
  <si>
    <t>65536857</t>
  </si>
  <si>
    <t>4370477</t>
  </si>
  <si>
    <t>66651244</t>
  </si>
  <si>
    <t>1084749</t>
  </si>
  <si>
    <t>Trap Polyp Multi Chamber</t>
  </si>
  <si>
    <t>CONMD</t>
  </si>
  <si>
    <t>66803399</t>
  </si>
  <si>
    <t>08/14/2018</t>
  </si>
  <si>
    <t>67584751</t>
  </si>
  <si>
    <t>65481228</t>
  </si>
  <si>
    <t>1243659</t>
  </si>
  <si>
    <t>Display Cover Your Cough</t>
  </si>
  <si>
    <t>BOWMED</t>
  </si>
  <si>
    <t>65961096</t>
  </si>
  <si>
    <t>1178278</t>
  </si>
  <si>
    <t>Shorts Boxers Blue XS Disp</t>
  </si>
  <si>
    <t>TECHST</t>
  </si>
  <si>
    <t>67282839</t>
  </si>
  <si>
    <t>4236594</t>
  </si>
  <si>
    <t>Mayo Hegar Needleholder Serr</t>
  </si>
  <si>
    <t>66567472</t>
  </si>
  <si>
    <t>7794108</t>
  </si>
  <si>
    <t>Bag Clear Specimen w/Symbol</t>
  </si>
  <si>
    <t>67091569</t>
  </si>
  <si>
    <t>1273003</t>
  </si>
  <si>
    <t>Suture Removal Kit</t>
  </si>
  <si>
    <t>67331158</t>
  </si>
  <si>
    <t>67542686</t>
  </si>
  <si>
    <t>9257329</t>
  </si>
  <si>
    <t>Cath Urethral Coude Tip 20fr</t>
  </si>
  <si>
    <t>09/05/2018</t>
  </si>
  <si>
    <t>67890310</t>
  </si>
  <si>
    <t>1109281</t>
  </si>
  <si>
    <t>Specimen Container Sterile</t>
  </si>
  <si>
    <t>68253152</t>
  </si>
  <si>
    <t>09/25/2018</t>
  </si>
  <si>
    <t>65524491</t>
  </si>
  <si>
    <t>8575134</t>
  </si>
  <si>
    <t>Urethral Catheterization Tray</t>
  </si>
  <si>
    <t>07/05/2018</t>
  </si>
  <si>
    <t>WELCON</t>
  </si>
  <si>
    <t>65738141</t>
  </si>
  <si>
    <t>66067368</t>
  </si>
  <si>
    <t>67568330</t>
  </si>
  <si>
    <t>66612217</t>
  </si>
  <si>
    <t>08/08/2018</t>
  </si>
  <si>
    <t>66089007</t>
  </si>
  <si>
    <t>65398605</t>
  </si>
  <si>
    <t>1243158</t>
  </si>
  <si>
    <t>SST Tray System</t>
  </si>
  <si>
    <t>HEALMK</t>
  </si>
  <si>
    <t>65530715</t>
  </si>
  <si>
    <t>1229164</t>
  </si>
  <si>
    <t>Aspirator Kit</t>
  </si>
  <si>
    <t>65712665</t>
  </si>
  <si>
    <t>6066385</t>
  </si>
  <si>
    <t>Storage Container Plastic</t>
  </si>
  <si>
    <t>RUBBMD</t>
  </si>
  <si>
    <t>68301305</t>
  </si>
  <si>
    <t>1217554</t>
  </si>
  <si>
    <t>Filter A-Prefilter</t>
  </si>
  <si>
    <t>1217556</t>
  </si>
  <si>
    <t>Filter Cartridge Water B</t>
  </si>
  <si>
    <t>67597233</t>
  </si>
  <si>
    <t>1172023</t>
  </si>
  <si>
    <t>Tube Tracheal Shiley DFEN</t>
  </si>
  <si>
    <t>67959150</t>
  </si>
  <si>
    <t>9694027</t>
  </si>
  <si>
    <t>Epistaxis Packing</t>
  </si>
  <si>
    <t>FABCO</t>
  </si>
  <si>
    <t>65386011</t>
  </si>
  <si>
    <t>65542450</t>
  </si>
  <si>
    <t>9968197</t>
  </si>
  <si>
    <t>Test Tube Rack 16MM 72PL Green</t>
  </si>
  <si>
    <t>FISHER</t>
  </si>
  <si>
    <t>65835560</t>
  </si>
  <si>
    <t>6357407</t>
  </si>
  <si>
    <t>Hammer Percussion Babinski</t>
  </si>
  <si>
    <t>DUKAL</t>
  </si>
  <si>
    <t>Homer Glen</t>
  </si>
  <si>
    <t xml:space="preserve">604916200   </t>
  </si>
  <si>
    <t>65731918</t>
  </si>
  <si>
    <t>4928358</t>
  </si>
  <si>
    <t>Port-a-cul Tube</t>
  </si>
  <si>
    <t>67079712</t>
  </si>
  <si>
    <t>4819954</t>
  </si>
  <si>
    <t>Plastalu Splint Finger 3.25</t>
  </si>
  <si>
    <t>08/21/2018</t>
  </si>
  <si>
    <t>67461766</t>
  </si>
  <si>
    <t>1156320</t>
  </si>
  <si>
    <t>Bohler Scissors Serrated Edge</t>
  </si>
  <si>
    <t>09/03/2018</t>
  </si>
  <si>
    <t>SMINEP</t>
  </si>
  <si>
    <t>65969151</t>
  </si>
  <si>
    <t>7462617</t>
  </si>
  <si>
    <t>Speculum Vaginal Leep</t>
  </si>
  <si>
    <t>65750616</t>
  </si>
  <si>
    <t>1187097</t>
  </si>
  <si>
    <t>Dispenser Push Up f/Kimwipes</t>
  </si>
  <si>
    <t>MECED</t>
  </si>
  <si>
    <t>65789750</t>
  </si>
  <si>
    <t>1158747</t>
  </si>
  <si>
    <t>Suture Chromic Gut Undyed CTX</t>
  </si>
  <si>
    <t>ETHICO</t>
  </si>
  <si>
    <t>TRINITY - LOYOLA   Drop-Ship Items  -  Jul 2018 through Sep 2018</t>
  </si>
  <si>
    <t>67230315</t>
  </si>
  <si>
    <t>1237772</t>
  </si>
  <si>
    <t>Kit Para Pak Stool</t>
  </si>
  <si>
    <t>D</t>
  </si>
  <si>
    <t>WAVE</t>
  </si>
  <si>
    <t>65473807</t>
  </si>
  <si>
    <t>1279110</t>
  </si>
  <si>
    <t>Humipak Self Seal Pouch</t>
  </si>
  <si>
    <t>1279109</t>
  </si>
  <si>
    <t>1279171</t>
  </si>
  <si>
    <t>67871947</t>
  </si>
  <si>
    <t>1272537</t>
  </si>
  <si>
    <t>SST Liner</t>
  </si>
  <si>
    <t>68232007</t>
  </si>
  <si>
    <t>1244775</t>
  </si>
  <si>
    <t>Test Nasal Smell Fisher</t>
  </si>
  <si>
    <t>65537801</t>
  </si>
  <si>
    <t>67423938</t>
  </si>
  <si>
    <t>6784009</t>
  </si>
  <si>
    <t>Penrose Drain LF 18"x.25"</t>
  </si>
  <si>
    <t>08/31/2018</t>
  </si>
  <si>
    <t>68238690</t>
  </si>
  <si>
    <t>1161709</t>
  </si>
  <si>
    <t>Thermometer Trace Digital</t>
  </si>
  <si>
    <t>67743386</t>
  </si>
  <si>
    <t>1155327</t>
  </si>
  <si>
    <t>Needle Counter Magnetic</t>
  </si>
  <si>
    <t>68195715</t>
  </si>
  <si>
    <t>1250371</t>
  </si>
  <si>
    <t>Sensor Nellcor SpO2</t>
  </si>
  <si>
    <t>SOMTEC</t>
  </si>
  <si>
    <t>65786375</t>
  </si>
  <si>
    <t>4746653</t>
  </si>
  <si>
    <t>Quantify Cntrl Bilevel Minipak</t>
  </si>
  <si>
    <t>HEMATR</t>
  </si>
  <si>
    <t>66717407</t>
  </si>
  <si>
    <t>1086865</t>
  </si>
  <si>
    <t>Illum Cordless f/Speculum</t>
  </si>
  <si>
    <t>66854479</t>
  </si>
  <si>
    <t>08/15/2018</t>
  </si>
  <si>
    <t>68011589</t>
  </si>
  <si>
    <t>6020140</t>
  </si>
  <si>
    <t>Cath Foley 5cc Red Latex 2Way</t>
  </si>
  <si>
    <t>66435139</t>
  </si>
  <si>
    <t>1139047</t>
  </si>
  <si>
    <t>Loop Velcro Extra-Thin</t>
  </si>
  <si>
    <t>TROY</t>
  </si>
  <si>
    <t>66776016</t>
  </si>
  <si>
    <t>9050345</t>
  </si>
  <si>
    <t>Cup 10oz Foam Dart</t>
  </si>
  <si>
    <t>ODEPOT</t>
  </si>
  <si>
    <t>67849553</t>
  </si>
  <si>
    <t>68008734</t>
  </si>
  <si>
    <t>68235860</t>
  </si>
  <si>
    <t>66467053</t>
  </si>
  <si>
    <t>1162718</t>
  </si>
  <si>
    <t>C-Arm X-Ray Tube Cover</t>
  </si>
  <si>
    <t>TIDI-E</t>
  </si>
  <si>
    <t>7727221</t>
  </si>
  <si>
    <t>Suretemp Plus Therm Elect Oral</t>
  </si>
  <si>
    <t>67385379</t>
  </si>
  <si>
    <t>8310199</t>
  </si>
  <si>
    <t>G-Tube 3-Port</t>
  </si>
  <si>
    <t>67891035</t>
  </si>
  <si>
    <t>09/14/2018</t>
  </si>
  <si>
    <t>68164084</t>
  </si>
  <si>
    <t>65727140</t>
  </si>
  <si>
    <t>1133040</t>
  </si>
  <si>
    <t>Transport Viral Combo Swab Kit</t>
  </si>
  <si>
    <t>67856825</t>
  </si>
  <si>
    <t>65423885</t>
  </si>
  <si>
    <t>1272712</t>
  </si>
  <si>
    <t>Hanger Wall Patient Shifter</t>
  </si>
  <si>
    <t>65470887</t>
  </si>
  <si>
    <t>1268974</t>
  </si>
  <si>
    <t>Can Plastic Step-On 12gal</t>
  </si>
  <si>
    <t>65573014</t>
  </si>
  <si>
    <t>1245344</t>
  </si>
  <si>
    <t>Bactec Lytic 10/Anaerobic</t>
  </si>
  <si>
    <t>65601241</t>
  </si>
  <si>
    <t>1241262</t>
  </si>
  <si>
    <t>Tube PP Stacked 5mL</t>
  </si>
  <si>
    <t>SARST</t>
  </si>
  <si>
    <t>65726565</t>
  </si>
  <si>
    <t>9023302</t>
  </si>
  <si>
    <t>RUBBERBAND,BRITES,ALLIANC</t>
  </si>
  <si>
    <t>65733738</t>
  </si>
  <si>
    <t>7640142</t>
  </si>
  <si>
    <t>Blade Myringotomy w/Adapter</t>
  </si>
  <si>
    <t>MICRMD</t>
  </si>
  <si>
    <t>65771184</t>
  </si>
  <si>
    <t>1216515</t>
  </si>
  <si>
    <t>Bag Biohazard Spec Frozen 2mil</t>
  </si>
  <si>
    <t>MINGRI</t>
  </si>
  <si>
    <t>65772901</t>
  </si>
  <si>
    <t>1241263</t>
  </si>
  <si>
    <t>Tube PP 5mL</t>
  </si>
  <si>
    <t>66094620</t>
  </si>
  <si>
    <t>1160888</t>
  </si>
  <si>
    <t>Urisystem Transfer Pipets</t>
  </si>
  <si>
    <t>68087731</t>
  </si>
  <si>
    <t>1217651</t>
  </si>
  <si>
    <t>Nebulizer Nebutech HDN 7' Tube</t>
  </si>
  <si>
    <t>09/19/2018</t>
  </si>
  <si>
    <t>SALTE</t>
  </si>
  <si>
    <t>65749015</t>
  </si>
  <si>
    <t>65882847</t>
  </si>
  <si>
    <t>1137792</t>
  </si>
  <si>
    <t>Foley Cath Tray LubriSil 16Fr</t>
  </si>
  <si>
    <t>4711579</t>
  </si>
  <si>
    <t>Vaginal Dilator Set Medium</t>
  </si>
  <si>
    <t>3656433</t>
  </si>
  <si>
    <t>Vaginal Dilator Set Small</t>
  </si>
  <si>
    <t>1153831</t>
  </si>
  <si>
    <t>Gripper Plus Power Inj Needle</t>
  </si>
  <si>
    <t>1236547</t>
  </si>
  <si>
    <t>Saline Swabflush Flush Syringe</t>
  </si>
  <si>
    <t>1131568</t>
  </si>
  <si>
    <t>Bedpan Fracture Graphite</t>
  </si>
  <si>
    <t>1291854</t>
  </si>
  <si>
    <t>Strips Packing Gauze Plain</t>
  </si>
  <si>
    <t>1246704</t>
  </si>
  <si>
    <t>SwabPack Swab 25pc</t>
  </si>
  <si>
    <t>ICU</t>
  </si>
  <si>
    <t>1163965</t>
  </si>
  <si>
    <t>Compression Garment Calf 17"</t>
  </si>
  <si>
    <t>HUNTGR</t>
  </si>
  <si>
    <t>1291996</t>
  </si>
  <si>
    <t>Syringe IV Flush Saline 0.9%</t>
  </si>
  <si>
    <t>1197534</t>
  </si>
  <si>
    <t>Stand Inst 19x12-3/4x3/4" Tray</t>
  </si>
  <si>
    <t>CLINT</t>
  </si>
  <si>
    <t>65933434</t>
  </si>
  <si>
    <t>1176527</t>
  </si>
  <si>
    <t>Electrode Resuscitation</t>
  </si>
  <si>
    <t>07/18/2018</t>
  </si>
  <si>
    <t>8922610</t>
  </si>
  <si>
    <t>External Paddles</t>
  </si>
  <si>
    <t>1293972</t>
  </si>
  <si>
    <t>Foley Tray SureStep Lubri-Sil</t>
  </si>
  <si>
    <t>1314167</t>
  </si>
  <si>
    <t>Compression Garment DVT Therap</t>
  </si>
  <si>
    <t>1222677</t>
  </si>
  <si>
    <t>Mirror Laryngeal Handle 20mm</t>
  </si>
  <si>
    <t>BRSURG</t>
  </si>
  <si>
    <t>66408418</t>
  </si>
  <si>
    <t>5470144</t>
  </si>
  <si>
    <t>CareGuard Pillow Blue Reuse</t>
  </si>
  <si>
    <t>PILFAC</t>
  </si>
  <si>
    <t>66972098</t>
  </si>
  <si>
    <t>1329170</t>
  </si>
  <si>
    <t>Can Trash 8 Gallon MRI</t>
  </si>
  <si>
    <t>65938079</t>
  </si>
  <si>
    <t>1174023</t>
  </si>
  <si>
    <t>Needle Huber Plus Sfty Y Site</t>
  </si>
  <si>
    <t>BARDAC</t>
  </si>
  <si>
    <t>66760870</t>
  </si>
  <si>
    <t>67114839</t>
  </si>
  <si>
    <t>9065685</t>
  </si>
  <si>
    <t>Battery Lithium Duracell 3V</t>
  </si>
  <si>
    <t>65570732</t>
  </si>
  <si>
    <t>8570003</t>
  </si>
  <si>
    <t>Clinitex Status Connect System</t>
  </si>
  <si>
    <t>AMES</t>
  </si>
  <si>
    <t>66289248</t>
  </si>
  <si>
    <t>1322346</t>
  </si>
  <si>
    <t>273 Basic Stool w/ Back</t>
  </si>
  <si>
    <t>MIDMAK</t>
  </si>
  <si>
    <t>68376619</t>
  </si>
  <si>
    <t>67768377</t>
  </si>
  <si>
    <t>3062538</t>
  </si>
  <si>
    <t>Cart Treat Econ 3Dw WH,27.25Hx</t>
  </si>
  <si>
    <t>HARLO</t>
  </si>
  <si>
    <t>67972329</t>
  </si>
  <si>
    <t>67014646</t>
  </si>
  <si>
    <t>4100069</t>
  </si>
  <si>
    <t>Dressing Change Kit f/ PICC</t>
  </si>
  <si>
    <t>08/20/2018</t>
  </si>
  <si>
    <t>67190083</t>
  </si>
  <si>
    <t>65550431</t>
  </si>
  <si>
    <t>1184205</t>
  </si>
  <si>
    <t>BRT Verfication Sample Kit</t>
  </si>
  <si>
    <t>ABBCON</t>
  </si>
  <si>
    <t>66504351</t>
  </si>
  <si>
    <t>8611263</t>
  </si>
  <si>
    <t>AC-T Control Plus 5 Diff</t>
  </si>
  <si>
    <t>SKFDIA</t>
  </si>
  <si>
    <t>67114797</t>
  </si>
  <si>
    <t>1238252</t>
  </si>
  <si>
    <t>Wright-Glemsa Kit Stain</t>
  </si>
  <si>
    <t>HARDIA</t>
  </si>
  <si>
    <t>68222277</t>
  </si>
  <si>
    <t>67002155</t>
  </si>
  <si>
    <t>67458291</t>
  </si>
  <si>
    <t>1213331</t>
  </si>
  <si>
    <t>Nosebleed Tray</t>
  </si>
  <si>
    <t>68012961</t>
  </si>
  <si>
    <t>1298422</t>
  </si>
  <si>
    <t>Alere i Flu A/B 2 Test Kit</t>
  </si>
  <si>
    <t>ALEREI</t>
  </si>
  <si>
    <t>1325149</t>
  </si>
  <si>
    <t>Alere i Strep A 2 Test Kit</t>
  </si>
  <si>
    <t>1319966</t>
  </si>
  <si>
    <t>Alere i Strep A 2 Controls</t>
  </si>
  <si>
    <t>67234755</t>
  </si>
  <si>
    <t>1277652</t>
  </si>
  <si>
    <t>Curette Pipet Suction 3mm</t>
  </si>
  <si>
    <t>67839154</t>
  </si>
  <si>
    <t>67062673</t>
  </si>
  <si>
    <t>1164002</t>
  </si>
  <si>
    <t>Specimen Bag Transport Biohaz</t>
  </si>
  <si>
    <t>GLOSCI</t>
  </si>
  <si>
    <t>67145641</t>
  </si>
  <si>
    <t>1239878</t>
  </si>
  <si>
    <t>Rack Tube Acrylic</t>
  </si>
  <si>
    <t>PHLEB</t>
  </si>
  <si>
    <t>67833435</t>
  </si>
  <si>
    <t>67878633</t>
  </si>
  <si>
    <t>66798680</t>
  </si>
  <si>
    <t>65725204</t>
  </si>
  <si>
    <t>9064358</t>
  </si>
  <si>
    <t>Battery Alkaline AA General</t>
  </si>
  <si>
    <t>66929116</t>
  </si>
  <si>
    <t>1174974</t>
  </si>
  <si>
    <t>Strip Abs Infecon 50mL White</t>
  </si>
  <si>
    <t>VWRSC</t>
  </si>
  <si>
    <t>67593282</t>
  </si>
  <si>
    <t>1113384</t>
  </si>
  <si>
    <t>Ultralife Battery Lithium</t>
  </si>
  <si>
    <t>66707230</t>
  </si>
  <si>
    <t>Oakbrook Ter</t>
  </si>
  <si>
    <t>65891272</t>
  </si>
  <si>
    <t>1163452</t>
  </si>
  <si>
    <t>Roller Base w/Wheels</t>
  </si>
  <si>
    <t>66370125</t>
  </si>
  <si>
    <t>1176122</t>
  </si>
  <si>
    <t>Insole Material SpenCore Grn</t>
  </si>
  <si>
    <t>IMPLUS</t>
  </si>
  <si>
    <t>66029516</t>
  </si>
  <si>
    <t>67266645</t>
  </si>
  <si>
    <t>6053696</t>
  </si>
  <si>
    <t>SureTemp Plus Therm Rectal Prb</t>
  </si>
  <si>
    <t xml:space="preserve">601601626   </t>
  </si>
  <si>
    <t>68378371</t>
  </si>
  <si>
    <t>67400453</t>
  </si>
  <si>
    <t>1249835</t>
  </si>
  <si>
    <t>Xpert Vag/Endo Collection Kit</t>
  </si>
  <si>
    <t>CEPHED</t>
  </si>
  <si>
    <t>66612087</t>
  </si>
  <si>
    <t>3940363</t>
  </si>
  <si>
    <t>SorbaView Shield Contour Dessi</t>
  </si>
  <si>
    <t>66767994</t>
  </si>
  <si>
    <t>67693775</t>
  </si>
  <si>
    <t>66715721</t>
  </si>
  <si>
    <t>1328511</t>
  </si>
  <si>
    <t>Nebulizer Kit Small Vlm Adult</t>
  </si>
  <si>
    <t>WESTME</t>
  </si>
  <si>
    <t>67724744</t>
  </si>
  <si>
    <t>1154998</t>
  </si>
  <si>
    <t>Clinitek Status Connector</t>
  </si>
  <si>
    <t>65933904</t>
  </si>
  <si>
    <t>1157980</t>
  </si>
  <si>
    <t>Bag Drainage f/Nephrostomy</t>
  </si>
  <si>
    <t>65971618</t>
  </si>
  <si>
    <t>1172747</t>
  </si>
  <si>
    <t>Table Anesth &amp; Utility Allen</t>
  </si>
  <si>
    <t>BLICK</t>
  </si>
  <si>
    <t>1140394</t>
  </si>
  <si>
    <t>Gown Surgical Sirus w/Towel</t>
  </si>
  <si>
    <t>68163754</t>
  </si>
  <si>
    <t>68031323</t>
  </si>
  <si>
    <t>68119245</t>
  </si>
  <si>
    <t>66504332</t>
  </si>
  <si>
    <t>67501727</t>
  </si>
  <si>
    <t>09/04/2018</t>
  </si>
  <si>
    <t>67695544</t>
  </si>
  <si>
    <t>3319685</t>
  </si>
  <si>
    <t>Coulter Act 5Diff Calibrator</t>
  </si>
  <si>
    <t>66130828</t>
  </si>
  <si>
    <t>1196471</t>
  </si>
  <si>
    <t>Cord f/Connex Wall Sys Monitor</t>
  </si>
  <si>
    <t xml:space="preserve">601601627   </t>
  </si>
  <si>
    <t>66572749</t>
  </si>
  <si>
    <t>1161075</t>
  </si>
  <si>
    <t>Forcep Splinter Fine SS</t>
  </si>
  <si>
    <t>67767266</t>
  </si>
  <si>
    <t>68302259</t>
  </si>
  <si>
    <t>1084245</t>
  </si>
  <si>
    <t>House Myringotomy Knife</t>
  </si>
  <si>
    <t>MILTEX</t>
  </si>
  <si>
    <t>1299384</t>
  </si>
  <si>
    <t>Tube Vent Sheehy Collar Bttn</t>
  </si>
  <si>
    <t>1191347</t>
  </si>
  <si>
    <t>Catheter Epistax Nasal 120mm</t>
  </si>
  <si>
    <t>67622490</t>
  </si>
  <si>
    <t>1266816</t>
  </si>
  <si>
    <t>System Transport ACT II</t>
  </si>
  <si>
    <t>REMEL</t>
  </si>
  <si>
    <t>68046126</t>
  </si>
  <si>
    <t>68185575</t>
  </si>
  <si>
    <t>68185582</t>
  </si>
  <si>
    <t>66555122</t>
  </si>
  <si>
    <t>1195154</t>
  </si>
  <si>
    <t>Speculum Vaginal Leep Pederson</t>
  </si>
  <si>
    <t>68243756</t>
  </si>
  <si>
    <t>1277878</t>
  </si>
  <si>
    <t>Curette Pipet Endometrial Suct</t>
  </si>
  <si>
    <t>65807035</t>
  </si>
  <si>
    <t>66972126</t>
  </si>
  <si>
    <t xml:space="preserve">604624685   </t>
  </si>
  <si>
    <t>65863656</t>
  </si>
  <si>
    <t>66504310</t>
  </si>
  <si>
    <t>66951839</t>
  </si>
  <si>
    <t>TRINITY - LOYOLA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</si>
  <si>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</si>
  <si>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</si>
  <si>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</si>
  <si>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</si>
  <si>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</si>
  <si>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</si>
  <si>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</si>
  <si>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</si>
  <si>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</si>
  <si>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Cold Pack Instant Deluxe      </t>
  </si>
  <si>
    <t xml:space="preserve">7x9         </t>
  </si>
  <si>
    <t xml:space="preserve">24/Ca   </t>
  </si>
  <si>
    <t>MDS148000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</si>
  <si>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</si>
  <si>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</si>
  <si>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</si>
  <si>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</si>
  <si>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</si>
  <si>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 xml:space="preserve">Kit Para Pak Stool            </t>
  </si>
  <si>
    <t xml:space="preserve">            </t>
  </si>
  <si>
    <t xml:space="preserve">36/Ca   </t>
  </si>
  <si>
    <t>89117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</si>
  <si>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</si>
  <si>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</si>
  <si>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</si>
  <si>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</si>
  <si>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</si>
  <si>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</si>
  <si>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1046816</t>
  </si>
  <si>
    <t xml:space="preserve">Sodium Chloride Inj Bag       </t>
  </si>
  <si>
    <t xml:space="preserve">0.9%        </t>
  </si>
  <si>
    <t xml:space="preserve">1000ml  </t>
  </si>
  <si>
    <t>ABBHOS</t>
  </si>
  <si>
    <t>0798309</t>
  </si>
  <si>
    <t>1180925</t>
  </si>
  <si>
    <t xml:space="preserve">250ml   </t>
  </si>
  <si>
    <t>0798302</t>
  </si>
  <si>
    <t>1630117</t>
  </si>
  <si>
    <t xml:space="preserve">Microtainer Tube w/Micro SS   </t>
  </si>
  <si>
    <t xml:space="preserve">Amber       </t>
  </si>
  <si>
    <t xml:space="preserve">50/Bx   </t>
  </si>
  <si>
    <t>365978</t>
  </si>
  <si>
    <t>9209571</t>
  </si>
  <si>
    <t>Telfa Dressing Non-Adherent ST</t>
  </si>
  <si>
    <t xml:space="preserve">3"x6"       </t>
  </si>
  <si>
    <t>1169</t>
  </si>
  <si>
    <t>9286002</t>
  </si>
  <si>
    <t xml:space="preserve">CultureSwab Stuart            </t>
  </si>
  <si>
    <t>220109</t>
  </si>
  <si>
    <t>9874315</t>
  </si>
  <si>
    <t xml:space="preserve">Vacutainer Tube Hemoguard     </t>
  </si>
  <si>
    <t xml:space="preserve">13x75 2.7mL </t>
  </si>
  <si>
    <t xml:space="preserve">100/Bx  </t>
  </si>
  <si>
    <t>363083</t>
  </si>
  <si>
    <t>1238933</t>
  </si>
  <si>
    <t xml:space="preserve">Bag Blue Linen Printed 1.3ML  </t>
  </si>
  <si>
    <t xml:space="preserve">37X50       </t>
  </si>
  <si>
    <t xml:space="preserve">150/Ca  </t>
  </si>
  <si>
    <t>HERBAG</t>
  </si>
  <si>
    <t>A7450PX</t>
  </si>
  <si>
    <t>5824223</t>
  </si>
  <si>
    <t>Underpad Stand Mod Absorb Blue</t>
  </si>
  <si>
    <t xml:space="preserve">30x30       </t>
  </si>
  <si>
    <t>UPSMD3030</t>
  </si>
  <si>
    <t>1184199</t>
  </si>
  <si>
    <t xml:space="preserve">Piccolo Chem+Control LPD      </t>
  </si>
  <si>
    <t xml:space="preserve">Kit     </t>
  </si>
  <si>
    <t>07P0401</t>
  </si>
  <si>
    <t xml:space="preserve">Plastic Bactec Plus Aerob/F   </t>
  </si>
  <si>
    <t xml:space="preserve">Bottle      </t>
  </si>
  <si>
    <t xml:space="preserve">50/Pk   </t>
  </si>
  <si>
    <t>442023</t>
  </si>
  <si>
    <t xml:space="preserve">12ml        </t>
  </si>
  <si>
    <t xml:space="preserve">2/Bx    </t>
  </si>
  <si>
    <t>975X</t>
  </si>
  <si>
    <t xml:space="preserve">Tray Dresschange Central Line </t>
  </si>
  <si>
    <t xml:space="preserve">30/Ca   </t>
  </si>
  <si>
    <t>03-0800</t>
  </si>
  <si>
    <t xml:space="preserve">Bactec Lytic 10/Anaerobic     </t>
  </si>
  <si>
    <t>442021</t>
  </si>
  <si>
    <t xml:space="preserve">Cup 10oz Foam Dart            </t>
  </si>
  <si>
    <t xml:space="preserve">25/Bg   </t>
  </si>
  <si>
    <t>716798</t>
  </si>
  <si>
    <t xml:space="preserve">Forcep Kelly Straight Satin   </t>
  </si>
  <si>
    <t xml:space="preserve">5.5"        </t>
  </si>
  <si>
    <t xml:space="preserve">50/Ca   </t>
  </si>
  <si>
    <t>SSI-0013</t>
  </si>
  <si>
    <t>5550131</t>
  </si>
  <si>
    <t xml:space="preserve">Bandage Elastic Beige         </t>
  </si>
  <si>
    <t xml:space="preserve">6"x5yds     </t>
  </si>
  <si>
    <t>1037053</t>
  </si>
  <si>
    <t xml:space="preserve">Scrub Stat 2%                 </t>
  </si>
  <si>
    <t xml:space="preserve">540mL       </t>
  </si>
  <si>
    <t xml:space="preserve">12/Ca   </t>
  </si>
  <si>
    <t>6030617</t>
  </si>
  <si>
    <t>1428314</t>
  </si>
  <si>
    <t xml:space="preserve">Basin Emesis 700Ml NS Disp Gr </t>
  </si>
  <si>
    <t xml:space="preserve">10" 700 Ml  </t>
  </si>
  <si>
    <t xml:space="preserve">250/Ca  </t>
  </si>
  <si>
    <t>H310-11</t>
  </si>
  <si>
    <t>9872392</t>
  </si>
  <si>
    <t xml:space="preserve">Urine Collector U-Bag Sterile </t>
  </si>
  <si>
    <t xml:space="preserve">Ped         </t>
  </si>
  <si>
    <t>MABIS</t>
  </si>
  <si>
    <t>7511</t>
  </si>
  <si>
    <t>5550128</t>
  </si>
  <si>
    <t xml:space="preserve">3"x5yds     </t>
  </si>
  <si>
    <t>1037033</t>
  </si>
  <si>
    <t xml:space="preserve">Wright-Glemsa Kit Stain       </t>
  </si>
  <si>
    <t xml:space="preserve">f/Stainer   </t>
  </si>
  <si>
    <t xml:space="preserve">Ea      </t>
  </si>
  <si>
    <t>HP1SK</t>
  </si>
  <si>
    <t>6545663</t>
  </si>
  <si>
    <t xml:space="preserve">Surgifoam Gelatin Sponge      </t>
  </si>
  <si>
    <t xml:space="preserve">2cmx6cmx7mm </t>
  </si>
  <si>
    <t xml:space="preserve">12/Bx   </t>
  </si>
  <si>
    <t>1972</t>
  </si>
  <si>
    <t xml:space="preserve">Syringe LOR Plastic 7cc       </t>
  </si>
  <si>
    <t xml:space="preserve">Empty       </t>
  </si>
  <si>
    <t xml:space="preserve">25/Ca   </t>
  </si>
  <si>
    <t>189A001</t>
  </si>
  <si>
    <t xml:space="preserve">Loop Velcro Extra-Thin        </t>
  </si>
  <si>
    <t xml:space="preserve">1/2"x10yd   </t>
  </si>
  <si>
    <t xml:space="preserve">1/Rl    </t>
  </si>
  <si>
    <t>NC37525-10</t>
  </si>
  <si>
    <t xml:space="preserve">Scissors Operating 6-1/2" Str </t>
  </si>
  <si>
    <t xml:space="preserve">Sharp/Blunt </t>
  </si>
  <si>
    <t>14-1065</t>
  </si>
  <si>
    <t xml:space="preserve">Specimen Bag Transport Biohaz </t>
  </si>
  <si>
    <t>12x15"ZipLoc</t>
  </si>
  <si>
    <t xml:space="preserve">500/Ca  </t>
  </si>
  <si>
    <t>4929</t>
  </si>
  <si>
    <t>1292444</t>
  </si>
  <si>
    <t xml:space="preserve">Tray Port Drsg wTega F/Loyola </t>
  </si>
  <si>
    <t xml:space="preserve">Custom      </t>
  </si>
  <si>
    <t>03E8095C</t>
  </si>
  <si>
    <t xml:space="preserve">Humipak Self Seal Pouch       </t>
  </si>
  <si>
    <t xml:space="preserve">16.5 x 26.5 </t>
  </si>
  <si>
    <t xml:space="preserve">25/Pk   </t>
  </si>
  <si>
    <t>HPSS4267</t>
  </si>
  <si>
    <t xml:space="preserve">25.5x30     </t>
  </si>
  <si>
    <t xml:space="preserve">10/Pk   </t>
  </si>
  <si>
    <t>HPSS6577</t>
  </si>
  <si>
    <t xml:space="preserve">Bag Autoclave Clear PPE       </t>
  </si>
  <si>
    <t xml:space="preserve">24X36       </t>
  </si>
  <si>
    <t xml:space="preserve">100/Ca  </t>
  </si>
  <si>
    <t>8-250</t>
  </si>
  <si>
    <t xml:space="preserve">Alere i Flu A/B 2 Test Kit    </t>
  </si>
  <si>
    <t xml:space="preserve">24/Bx   </t>
  </si>
  <si>
    <t>427000</t>
  </si>
  <si>
    <t>8900501</t>
  </si>
  <si>
    <t xml:space="preserve">Sponge Gze Type VII 12ply N/S </t>
  </si>
  <si>
    <t xml:space="preserve">2"x2"       </t>
  </si>
  <si>
    <t xml:space="preserve">8000/Ca </t>
  </si>
  <si>
    <t>441205</t>
  </si>
  <si>
    <t>1048583</t>
  </si>
  <si>
    <t xml:space="preserve">Sodium Chloride INJ MDV 30ml  </t>
  </si>
  <si>
    <t xml:space="preserve">0.9%BACT    </t>
  </si>
  <si>
    <t xml:space="preserve">25/Bx   </t>
  </si>
  <si>
    <t>PFIZNJ</t>
  </si>
  <si>
    <t>00409196607</t>
  </si>
  <si>
    <t>3200561</t>
  </si>
  <si>
    <t xml:space="preserve">Handpiece f/Electrode         </t>
  </si>
  <si>
    <t>6040</t>
  </si>
  <si>
    <t xml:space="preserve">Tourniquet LF Rolled LF Blue  </t>
  </si>
  <si>
    <t xml:space="preserve">1x18"       </t>
  </si>
  <si>
    <t xml:space="preserve">1200/Ca </t>
  </si>
  <si>
    <t>10004</t>
  </si>
  <si>
    <t>8310897</t>
  </si>
  <si>
    <t>Basin Emesis Graphite 10"X8.5"</t>
  </si>
  <si>
    <t xml:space="preserve">500mL       </t>
  </si>
  <si>
    <t>DYND80327</t>
  </si>
  <si>
    <t>6355512</t>
  </si>
  <si>
    <t xml:space="preserve">Paper Measuring Tape 24in     </t>
  </si>
  <si>
    <t xml:space="preserve">INFANT      </t>
  </si>
  <si>
    <t xml:space="preserve">1000/ca </t>
  </si>
  <si>
    <t>1336</t>
  </si>
  <si>
    <t>8310992</t>
  </si>
  <si>
    <t xml:space="preserve">Applicator Cotton Tip Sterile </t>
  </si>
  <si>
    <t xml:space="preserve">6"          </t>
  </si>
  <si>
    <t xml:space="preserve">200/Bx  </t>
  </si>
  <si>
    <t>MDS202000</t>
  </si>
  <si>
    <t>5550500</t>
  </si>
  <si>
    <t xml:space="preserve">Cassettes STNX - Sterrad      </t>
  </si>
  <si>
    <t>J&amp;JAS</t>
  </si>
  <si>
    <t>10133</t>
  </si>
  <si>
    <t xml:space="preserve">Needle Huber Plus Sfty Y Site </t>
  </si>
  <si>
    <t xml:space="preserve">20gx1"      </t>
  </si>
  <si>
    <t>012001NY</t>
  </si>
  <si>
    <t>9879194</t>
  </si>
  <si>
    <t xml:space="preserve">Eclipse Syringe w/Needle 1cc  </t>
  </si>
  <si>
    <t xml:space="preserve">25gX5/8"    </t>
  </si>
  <si>
    <t>305780</t>
  </si>
  <si>
    <t xml:space="preserve">XSpan Tub Dressing Retainer   </t>
  </si>
  <si>
    <t xml:space="preserve">Sz 5        </t>
  </si>
  <si>
    <t xml:space="preserve">1/Bx    </t>
  </si>
  <si>
    <t>825</t>
  </si>
  <si>
    <t>1534160</t>
  </si>
  <si>
    <t xml:space="preserve">Cath Ext St Luer Va Dor       </t>
  </si>
  <si>
    <t xml:space="preserve">IV Acc      </t>
  </si>
  <si>
    <t>2N8374</t>
  </si>
  <si>
    <t xml:space="preserve">AC-T Control Plus 5 Diff      </t>
  </si>
  <si>
    <t xml:space="preserve">Tri-Lvl     </t>
  </si>
  <si>
    <t>7547198</t>
  </si>
  <si>
    <t>1043735</t>
  </si>
  <si>
    <t xml:space="preserve">Ful-Glo Ophth Strips          </t>
  </si>
  <si>
    <t xml:space="preserve">1mg         </t>
  </si>
  <si>
    <t>AKORN</t>
  </si>
  <si>
    <t>17478040401</t>
  </si>
  <si>
    <t>1125809</t>
  </si>
  <si>
    <t xml:space="preserve">Emesis Basin Mauve 16oz       </t>
  </si>
  <si>
    <t xml:space="preserve">8.5"        </t>
  </si>
  <si>
    <t>1280491</t>
  </si>
  <si>
    <t xml:space="preserve">Isopropyl Alcohol             </t>
  </si>
  <si>
    <t xml:space="preserve">70%         </t>
  </si>
  <si>
    <t xml:space="preserve">4oz/Ea  </t>
  </si>
  <si>
    <t>HYDROX</t>
  </si>
  <si>
    <t>I0020</t>
  </si>
  <si>
    <t xml:space="preserve">Premier Urostomy Pouch        </t>
  </si>
  <si>
    <t xml:space="preserve">1-1/2"      </t>
  </si>
  <si>
    <t xml:space="preserve">5/Bx    </t>
  </si>
  <si>
    <t>8478</t>
  </si>
  <si>
    <t>1291319</t>
  </si>
  <si>
    <t xml:space="preserve">Tray Laceration F/Loyola Univ </t>
  </si>
  <si>
    <t xml:space="preserve">20/Ca   </t>
  </si>
  <si>
    <t>DYNDL1875</t>
  </si>
  <si>
    <t xml:space="preserve">Dressing Change Kit f/ PICC   </t>
  </si>
  <si>
    <t>PICK0116</t>
  </si>
  <si>
    <t xml:space="preserve">Alere i Strep A 2 Test Kit    </t>
  </si>
  <si>
    <t>734000</t>
  </si>
  <si>
    <t xml:space="preserve">3.75"x4.25" </t>
  </si>
  <si>
    <t>SV430UDT</t>
  </si>
  <si>
    <t>9204738</t>
  </si>
  <si>
    <t xml:space="preserve">Electrodes For Lifepak        </t>
  </si>
  <si>
    <t xml:space="preserve">Adult       </t>
  </si>
  <si>
    <t xml:space="preserve">PR      </t>
  </si>
  <si>
    <t>OPTINT</t>
  </si>
  <si>
    <t>11996-000017</t>
  </si>
  <si>
    <t>2883072</t>
  </si>
  <si>
    <t>Suctur Remov Kt Littauer Scssr</t>
  </si>
  <si>
    <t xml:space="preserve">KellyForcep </t>
  </si>
  <si>
    <t>NI06-6900</t>
  </si>
  <si>
    <t xml:space="preserve">273 Basic Stool w/ Back       </t>
  </si>
  <si>
    <t xml:space="preserve">Linen       </t>
  </si>
  <si>
    <t>273-001-856</t>
  </si>
  <si>
    <t>1240762</t>
  </si>
  <si>
    <t xml:space="preserve">Tray Dressing                 </t>
  </si>
  <si>
    <t>LSL</t>
  </si>
  <si>
    <t>2916</t>
  </si>
  <si>
    <t>6780366</t>
  </si>
  <si>
    <t xml:space="preserve">Adhesive Bandage Woven        </t>
  </si>
  <si>
    <t xml:space="preserve">3/4x3       </t>
  </si>
  <si>
    <t>NON25650</t>
  </si>
  <si>
    <t>1125810</t>
  </si>
  <si>
    <t xml:space="preserve">Top Hat Specimen Collector    </t>
  </si>
  <si>
    <t xml:space="preserve">800cc       </t>
  </si>
  <si>
    <t>SUZJUN</t>
  </si>
  <si>
    <t>5841482</t>
  </si>
  <si>
    <t>Bag Trnsprt Biohzrd 3 Wall Zip</t>
  </si>
  <si>
    <t xml:space="preserve">12X15       </t>
  </si>
  <si>
    <t>1,000/Ca</t>
  </si>
  <si>
    <t>CH12X15BIO</t>
  </si>
  <si>
    <t>4844190</t>
  </si>
  <si>
    <t xml:space="preserve">Basin Emesis Plastic 20 Oz Au </t>
  </si>
  <si>
    <t xml:space="preserve">10"Gold     </t>
  </si>
  <si>
    <t>H310-05</t>
  </si>
  <si>
    <t xml:space="preserve">Probe, 9Ft  </t>
  </si>
  <si>
    <t>01692-300</t>
  </si>
  <si>
    <t>1097422</t>
  </si>
  <si>
    <t xml:space="preserve">Microclave Connector          </t>
  </si>
  <si>
    <t>B3300</t>
  </si>
  <si>
    <t xml:space="preserve">Bevrg Glucose Tolrnc Orng     </t>
  </si>
  <si>
    <t xml:space="preserve">75gm        </t>
  </si>
  <si>
    <t>BEV-O-075</t>
  </si>
  <si>
    <t>9872637</t>
  </si>
  <si>
    <t>Push Button Bld Coll Wngst 12"</t>
  </si>
  <si>
    <t xml:space="preserve">23G x.75    </t>
  </si>
  <si>
    <t>367324</t>
  </si>
  <si>
    <t xml:space="preserve">Adapter Vented Spike          </t>
  </si>
  <si>
    <t>418105</t>
  </si>
  <si>
    <t>4415115</t>
  </si>
  <si>
    <t xml:space="preserve">Multifold Towels Economical   </t>
  </si>
  <si>
    <t xml:space="preserve">16x250Case  </t>
  </si>
  <si>
    <t xml:space="preserve">16/Ca   </t>
  </si>
  <si>
    <t>24590</t>
  </si>
  <si>
    <t>8310072</t>
  </si>
  <si>
    <t xml:space="preserve">Suture Removal Tray W/Forcep  </t>
  </si>
  <si>
    <t xml:space="preserve">Iris&amp;Ad     </t>
  </si>
  <si>
    <t>DYNJ07254A</t>
  </si>
  <si>
    <t xml:space="preserve">SST Liner                     </t>
  </si>
  <si>
    <t xml:space="preserve">Red         </t>
  </si>
  <si>
    <t>SST-LNR-RD</t>
  </si>
  <si>
    <t xml:space="preserve">7.9 X 13.8  </t>
  </si>
  <si>
    <t>HPSS2035</t>
  </si>
  <si>
    <t>6002997</t>
  </si>
  <si>
    <t xml:space="preserve">Continu-flo Set&amp; Luer Val     </t>
  </si>
  <si>
    <t xml:space="preserve">ACTIVAT     </t>
  </si>
  <si>
    <t xml:space="preserve">48/CA   </t>
  </si>
  <si>
    <t>2H8519</t>
  </si>
  <si>
    <t>2587578</t>
  </si>
  <si>
    <t xml:space="preserve">Sterile Water For Irrig       </t>
  </si>
  <si>
    <t xml:space="preserve">500ml       </t>
  </si>
  <si>
    <t>0613903</t>
  </si>
  <si>
    <t>6544386</t>
  </si>
  <si>
    <t xml:space="preserve">Suture Prolene Mono Blu PS2   </t>
  </si>
  <si>
    <t xml:space="preserve">4-0 18"     </t>
  </si>
  <si>
    <t>8682G</t>
  </si>
  <si>
    <t xml:space="preserve">Coulter Act 5Diff Calibrator  </t>
  </si>
  <si>
    <t xml:space="preserve">2x2ml   </t>
  </si>
  <si>
    <t>7547175</t>
  </si>
  <si>
    <t xml:space="preserve">Gown Surgical Sirus w/Towel   </t>
  </si>
  <si>
    <t xml:space="preserve">Large       </t>
  </si>
  <si>
    <t xml:space="preserve">32/Ca   </t>
  </si>
  <si>
    <t>DYNJP2401</t>
  </si>
  <si>
    <t xml:space="preserve">Size 6      </t>
  </si>
  <si>
    <t xml:space="preserve">1/Pr    </t>
  </si>
  <si>
    <t>6496</t>
  </si>
  <si>
    <t xml:space="preserve">Foot Pedal Sharps Cart        </t>
  </si>
  <si>
    <t xml:space="preserve">1/Ca    </t>
  </si>
  <si>
    <t>8980FP</t>
  </si>
  <si>
    <t>2580162</t>
  </si>
  <si>
    <t xml:space="preserve">Ext Set Microbore 0.5 mL 12"  </t>
  </si>
  <si>
    <t xml:space="preserve">Non-DEHP    </t>
  </si>
  <si>
    <t>0645728</t>
  </si>
  <si>
    <t>5550127</t>
  </si>
  <si>
    <t xml:space="preserve">2x5yds      </t>
  </si>
  <si>
    <t>1037023</t>
  </si>
  <si>
    <t>1254975</t>
  </si>
  <si>
    <t xml:space="preserve">Cover Probe Trophon Clean     </t>
  </si>
  <si>
    <t>IMAGNG</t>
  </si>
  <si>
    <t>N00102</t>
  </si>
  <si>
    <t xml:space="preserve">Wire Lead 36" f/Mac 8000      </t>
  </si>
  <si>
    <t>2001925-006</t>
  </si>
  <si>
    <t xml:space="preserve">Curette Pipet Suction 3mm     </t>
  </si>
  <si>
    <t xml:space="preserve">3mm         </t>
  </si>
  <si>
    <t>MX145</t>
  </si>
  <si>
    <t>4673335</t>
  </si>
  <si>
    <t xml:space="preserve">UVP Standard Kit              </t>
  </si>
  <si>
    <t>220221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</si>
  <si>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</si>
  <si>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</si>
  <si>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</si>
  <si>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</si>
  <si>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</si>
  <si>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9579294</t>
  </si>
  <si>
    <t xml:space="preserve">Chemosafety 8-gal Yellow      </t>
  </si>
  <si>
    <t xml:space="preserve">WHT LID     </t>
  </si>
  <si>
    <t xml:space="preserve">10/CA   </t>
  </si>
  <si>
    <t>8985S</t>
  </si>
  <si>
    <t>23.38Wx15.13</t>
  </si>
  <si>
    <t>ETC-3</t>
  </si>
  <si>
    <t>5820244</t>
  </si>
  <si>
    <t xml:space="preserve">ISOGown,THUMBLOOP,CPE,BLUE,XL </t>
  </si>
  <si>
    <t xml:space="preserve">75/Ca   </t>
  </si>
  <si>
    <t>CRI5001</t>
  </si>
  <si>
    <t xml:space="preserve">Alere i Strep A 2 Controls    </t>
  </si>
  <si>
    <t xml:space="preserve">Pos/Neg     </t>
  </si>
  <si>
    <t>734-080</t>
  </si>
  <si>
    <t xml:space="preserve">67          </t>
  </si>
  <si>
    <t>03-2100</t>
  </si>
  <si>
    <t xml:space="preserve">14fr 6"     </t>
  </si>
  <si>
    <t>4A4286</t>
  </si>
  <si>
    <t>1048688</t>
  </si>
  <si>
    <t xml:space="preserve">Sodium Chlor Inj SDV 20ml PF  </t>
  </si>
  <si>
    <t>00409488820</t>
  </si>
  <si>
    <t>R1007</t>
  </si>
  <si>
    <t xml:space="preserve">Cart f/Infant Scale           </t>
  </si>
  <si>
    <t>SPBT-1728</t>
  </si>
  <si>
    <t xml:space="preserve">SwabPack Swab 25pc            </t>
  </si>
  <si>
    <t xml:space="preserve">2400/Ca </t>
  </si>
  <si>
    <t>SCXT3-2400</t>
  </si>
  <si>
    <t>1048817</t>
  </si>
  <si>
    <t xml:space="preserve">Bottle Amber Collection Urine </t>
  </si>
  <si>
    <t xml:space="preserve">3000ml      </t>
  </si>
  <si>
    <t>DYND80024</t>
  </si>
  <si>
    <t xml:space="preserve">Cath Urethral Coude Tip 20fr  </t>
  </si>
  <si>
    <t>120620</t>
  </si>
  <si>
    <t xml:space="preserve">Suture Chromic Gut Undyed CTX </t>
  </si>
  <si>
    <t xml:space="preserve">1-0 36"     </t>
  </si>
  <si>
    <t xml:space="preserve">36/Bx   </t>
  </si>
  <si>
    <t>905H</t>
  </si>
  <si>
    <t>5824846</t>
  </si>
  <si>
    <t xml:space="preserve">Marker Skin Reg Tip Rul &amp; La  </t>
  </si>
  <si>
    <t>250GPRL</t>
  </si>
  <si>
    <t>5660466</t>
  </si>
  <si>
    <t xml:space="preserve">Connex CSM BP Nonin SpO2 Temp </t>
  </si>
  <si>
    <t>71WT-B</t>
  </si>
  <si>
    <t>1233986</t>
  </si>
  <si>
    <t xml:space="preserve">Stand Monitor Connex Spot     </t>
  </si>
  <si>
    <t xml:space="preserve">Classic     </t>
  </si>
  <si>
    <t>7000-MS3</t>
  </si>
  <si>
    <t>1199808</t>
  </si>
  <si>
    <t>Dressing Wnd Endoform Collagen</t>
  </si>
  <si>
    <t xml:space="preserve">2x2"        </t>
  </si>
  <si>
    <t>529312</t>
  </si>
  <si>
    <t>3681878</t>
  </si>
  <si>
    <t xml:space="preserve">Toy Finger Puppets Batman     </t>
  </si>
  <si>
    <t xml:space="preserve">Assorted    </t>
  </si>
  <si>
    <t xml:space="preserve">24/Pk   </t>
  </si>
  <si>
    <t>SHERMN</t>
  </si>
  <si>
    <t>JV347</t>
  </si>
  <si>
    <t>1182072</t>
  </si>
  <si>
    <t xml:space="preserve">Lubricating Jelly Packet      </t>
  </si>
  <si>
    <t xml:space="preserve">3g Sterile  </t>
  </si>
  <si>
    <t xml:space="preserve">144/Bx  </t>
  </si>
  <si>
    <t>HRPHAR</t>
  </si>
  <si>
    <t>207</t>
  </si>
  <si>
    <t xml:space="preserve">Trap Polyp Multi Chamber      </t>
  </si>
  <si>
    <t xml:space="preserve">20/Bx   </t>
  </si>
  <si>
    <t>CAP132</t>
  </si>
  <si>
    <t xml:space="preserve">4"x4"       </t>
  </si>
  <si>
    <t>409401</t>
  </si>
  <si>
    <t xml:space="preserve">Trichomonas Control           </t>
  </si>
  <si>
    <t>182</t>
  </si>
  <si>
    <t>1030003</t>
  </si>
  <si>
    <t xml:space="preserve">Basin Emesis Plastic 16 Oz Au </t>
  </si>
  <si>
    <t xml:space="preserve">8.5" 16 Oz  </t>
  </si>
  <si>
    <t>H300-05</t>
  </si>
  <si>
    <t xml:space="preserve">Sputum Collection Kit         </t>
  </si>
  <si>
    <t xml:space="preserve">72/Bx   </t>
  </si>
  <si>
    <t>290020</t>
  </si>
  <si>
    <t xml:space="preserve">Soft n Sure Medicated Soap    </t>
  </si>
  <si>
    <t xml:space="preserve">w/Pump      </t>
  </si>
  <si>
    <t xml:space="preserve">18/Ca   </t>
  </si>
  <si>
    <t>1229R2</t>
  </si>
  <si>
    <t>9871271</t>
  </si>
  <si>
    <t>Syringes w/Needle LL Disp 10cc</t>
  </si>
  <si>
    <t>309644</t>
  </si>
  <si>
    <t>4376868</t>
  </si>
  <si>
    <t>Oxygen Supply Tubing Connector</t>
  </si>
  <si>
    <t>1420</t>
  </si>
  <si>
    <t xml:space="preserve">Mirror Laryngeal Handle 20mm  </t>
  </si>
  <si>
    <t xml:space="preserve">Size 5      </t>
  </si>
  <si>
    <t>BR52-27220</t>
  </si>
  <si>
    <t xml:space="preserve">Exu-dry Dressing 6x9          </t>
  </si>
  <si>
    <t xml:space="preserve">6X9"        </t>
  </si>
  <si>
    <t xml:space="preserve">4x12/Ca </t>
  </si>
  <si>
    <t>5999006</t>
  </si>
  <si>
    <t>6350015</t>
  </si>
  <si>
    <t xml:space="preserve">Pulse Oximeter DigiO2         </t>
  </si>
  <si>
    <t xml:space="preserve">Finger      </t>
  </si>
  <si>
    <t>JB02007</t>
  </si>
  <si>
    <t>1279963</t>
  </si>
  <si>
    <t xml:space="preserve">Illumination System Complete  </t>
  </si>
  <si>
    <t xml:space="preserve">Cordless    </t>
  </si>
  <si>
    <t>80010</t>
  </si>
  <si>
    <t>1116345</t>
  </si>
  <si>
    <t xml:space="preserve">InterDry Ag Textile 10"x12'   </t>
  </si>
  <si>
    <t xml:space="preserve">Antimicrob  </t>
  </si>
  <si>
    <t xml:space="preserve">10/Ca   </t>
  </si>
  <si>
    <t>SWEEN</t>
  </si>
  <si>
    <t>7910</t>
  </si>
  <si>
    <t xml:space="preserve">Wall Mount  </t>
  </si>
  <si>
    <t>01692-201</t>
  </si>
  <si>
    <t xml:space="preserve">BRT Verfication Sample Kit    </t>
  </si>
  <si>
    <t xml:space="preserve">3/Vl    </t>
  </si>
  <si>
    <t>07P0403</t>
  </si>
  <si>
    <t xml:space="preserve">Tube PP 5mL                   </t>
  </si>
  <si>
    <t xml:space="preserve">Clear       </t>
  </si>
  <si>
    <t xml:space="preserve">1000/Bg </t>
  </si>
  <si>
    <t>55.526.305</t>
  </si>
  <si>
    <t xml:space="preserve">Bag Drainage f/Nephrostomy    </t>
  </si>
  <si>
    <t xml:space="preserve">600ml       </t>
  </si>
  <si>
    <t>URLTC600</t>
  </si>
  <si>
    <t xml:space="preserve">Urisystem Transfer Pipets     </t>
  </si>
  <si>
    <t xml:space="preserve">500/Pk  </t>
  </si>
  <si>
    <t>14375207M</t>
  </si>
  <si>
    <t xml:space="preserve">Gripper + P.A.C. Needle       </t>
  </si>
  <si>
    <t xml:space="preserve">20gx3/4"    </t>
  </si>
  <si>
    <t>21-3367-24</t>
  </si>
  <si>
    <t xml:space="preserve">Thermometer Trace Digital     </t>
  </si>
  <si>
    <t>1464844</t>
  </si>
  <si>
    <t>7278209</t>
  </si>
  <si>
    <t xml:space="preserve">Ultrasonic Gel 2/3oz          </t>
  </si>
  <si>
    <t xml:space="preserve">48/Bx   </t>
  </si>
  <si>
    <t>PARKER</t>
  </si>
  <si>
    <t>01-01</t>
  </si>
  <si>
    <t>1197523</t>
  </si>
  <si>
    <t xml:space="preserve">Uretheral Catheter Tray       </t>
  </si>
  <si>
    <t>16Fr Plastic</t>
  </si>
  <si>
    <t>772416</t>
  </si>
  <si>
    <t xml:space="preserve">22G x 5"    </t>
  </si>
  <si>
    <t>PP22G501</t>
  </si>
  <si>
    <t>1183670</t>
  </si>
  <si>
    <t xml:space="preserve">CoaguChek Capillary Tubes     </t>
  </si>
  <si>
    <t xml:space="preserve">30 Bulbs    </t>
  </si>
  <si>
    <t>BIODYN</t>
  </si>
  <si>
    <t>11621173001</t>
  </si>
  <si>
    <t xml:space="preserve">Filter Cartridge Water B      </t>
  </si>
  <si>
    <t xml:space="preserve">f/Systerm1E </t>
  </si>
  <si>
    <t>A1562</t>
  </si>
  <si>
    <t xml:space="preserve">Sz 6        </t>
  </si>
  <si>
    <t>826</t>
  </si>
  <si>
    <t xml:space="preserve">Penrose Drain LF 18"x.25"     </t>
  </si>
  <si>
    <t xml:space="preserve">Sterile     </t>
  </si>
  <si>
    <t>DYND50427</t>
  </si>
  <si>
    <t xml:space="preserve">Test Nasal Smell Fisher       </t>
  </si>
  <si>
    <t>NC0239135</t>
  </si>
  <si>
    <t xml:space="preserve">ComfortForm Wrist W/MP Block  </t>
  </si>
  <si>
    <t>XLarge Right</t>
  </si>
  <si>
    <t>79-87458</t>
  </si>
  <si>
    <t xml:space="preserve">Bag Laundry Plastic           </t>
  </si>
  <si>
    <t xml:space="preserve">27x43       </t>
  </si>
  <si>
    <t xml:space="preserve">200/Ca  </t>
  </si>
  <si>
    <t>301M</t>
  </si>
  <si>
    <t xml:space="preserve">External Paddles              </t>
  </si>
  <si>
    <t xml:space="preserve">2/St    </t>
  </si>
  <si>
    <t>8000-1010-01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</si>
  <si>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</si>
  <si>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</si>
  <si>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</si>
  <si>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</si>
  <si>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</si>
  <si>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>1190235</t>
  </si>
  <si>
    <t xml:space="preserve">Specimen Bag Biohaz Zip 2Pckt </t>
  </si>
  <si>
    <t>6x9" Absrbnt</t>
  </si>
  <si>
    <t xml:space="preserve">1000/Ca </t>
  </si>
  <si>
    <t>IP69BAS</t>
  </si>
  <si>
    <t xml:space="preserve">Rack Tube Acrylic             </t>
  </si>
  <si>
    <t>ML7100</t>
  </si>
  <si>
    <t xml:space="preserve">System Transport ACT II       </t>
  </si>
  <si>
    <t>Dual Culture</t>
  </si>
  <si>
    <t>R124022</t>
  </si>
  <si>
    <t xml:space="preserve">Connex Spot Monitor BP        </t>
  </si>
  <si>
    <t>71XX-B</t>
  </si>
  <si>
    <t>1247619</t>
  </si>
  <si>
    <t xml:space="preserve">Sonex Btl Trophon f/Prb Strlz </t>
  </si>
  <si>
    <t xml:space="preserve">6/Ca    </t>
  </si>
  <si>
    <t>N05002</t>
  </si>
  <si>
    <t xml:space="preserve">SST Tray System               </t>
  </si>
  <si>
    <t>SST-105 RD LTCH</t>
  </si>
  <si>
    <t>6085323</t>
  </si>
  <si>
    <t xml:space="preserve">Container Sharps Red,Lid Open </t>
  </si>
  <si>
    <t xml:space="preserve">5qt         </t>
  </si>
  <si>
    <t>851301</t>
  </si>
  <si>
    <t>1154254</t>
  </si>
  <si>
    <t xml:space="preserve">Urinal Male w/Lid Grad Transl </t>
  </si>
  <si>
    <t xml:space="preserve">32oz        </t>
  </si>
  <si>
    <t>DYND80234</t>
  </si>
  <si>
    <t>1536161</t>
  </si>
  <si>
    <t xml:space="preserve">Dextrose 5% In Water Inj      </t>
  </si>
  <si>
    <t xml:space="preserve">250ml Str   </t>
  </si>
  <si>
    <t>250ml/Bg</t>
  </si>
  <si>
    <t>2B0062Q</t>
  </si>
  <si>
    <t xml:space="preserve">Hammer Percussion Babinski    </t>
  </si>
  <si>
    <t xml:space="preserve">13" Adult   </t>
  </si>
  <si>
    <t>7016</t>
  </si>
  <si>
    <t xml:space="preserve">Luer Lock Plug Male/fem       </t>
  </si>
  <si>
    <t xml:space="preserve">Blue        </t>
  </si>
  <si>
    <t>MX491B</t>
  </si>
  <si>
    <t>8904643</t>
  </si>
  <si>
    <t>Conform Stretch Bandage Steril</t>
  </si>
  <si>
    <t xml:space="preserve">1"x4.1Yds   </t>
  </si>
  <si>
    <t>2230-</t>
  </si>
  <si>
    <t xml:space="preserve">6x9"        </t>
  </si>
  <si>
    <t xml:space="preserve">2000/Ca </t>
  </si>
  <si>
    <t>ZLABFROZEN69</t>
  </si>
  <si>
    <t xml:space="preserve">Scissor Iris Straight Satin   </t>
  </si>
  <si>
    <t xml:space="preserve">4.5"        </t>
  </si>
  <si>
    <t>SSI-0004</t>
  </si>
  <si>
    <t>8310473</t>
  </si>
  <si>
    <t xml:space="preserve">Slipper Double Tread Blue     </t>
  </si>
  <si>
    <t xml:space="preserve">48/Ca   </t>
  </si>
  <si>
    <t>MDTDBLTREADL</t>
  </si>
  <si>
    <t xml:space="preserve">Electrode Round Leep Disp     </t>
  </si>
  <si>
    <t xml:space="preserve">1x1x12cm    </t>
  </si>
  <si>
    <t>R1010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</si>
  <si>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</si>
  <si>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</si>
  <si>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</si>
  <si>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</si>
  <si>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</si>
  <si>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Soap Refill Provon Antibct Fm </t>
  </si>
  <si>
    <t xml:space="preserve">1250mL Bt   </t>
  </si>
  <si>
    <t xml:space="preserve">3/Ca    </t>
  </si>
  <si>
    <t>8826-03</t>
  </si>
  <si>
    <t>PWCD-B</t>
  </si>
  <si>
    <t>9880156</t>
  </si>
  <si>
    <t>Gown Isloation Trilayer Sms Bl</t>
  </si>
  <si>
    <t xml:space="preserve">XL          </t>
  </si>
  <si>
    <t>2201PG</t>
  </si>
  <si>
    <t>5660441</t>
  </si>
  <si>
    <t xml:space="preserve">OAE Disposable Ear Tip        </t>
  </si>
  <si>
    <t xml:space="preserve">11 MM       </t>
  </si>
  <si>
    <t>39422-11-025</t>
  </si>
  <si>
    <t xml:space="preserve">Sure Power Battery Lithium    </t>
  </si>
  <si>
    <t>8019-0535-01</t>
  </si>
  <si>
    <t>9870238</t>
  </si>
  <si>
    <t xml:space="preserve">Pharmaceutical Collector      </t>
  </si>
  <si>
    <t xml:space="preserve">9 Gallon    </t>
  </si>
  <si>
    <t>305329</t>
  </si>
  <si>
    <t>1209154</t>
  </si>
  <si>
    <t xml:space="preserve">Tube No Cap                   </t>
  </si>
  <si>
    <t xml:space="preserve">100/Pk  </t>
  </si>
  <si>
    <t>60.610.023</t>
  </si>
  <si>
    <t xml:space="preserve">Nosebleed Tray                </t>
  </si>
  <si>
    <t>DYND07800</t>
  </si>
  <si>
    <t xml:space="preserve">21x13x6"    </t>
  </si>
  <si>
    <t>2D93Q0</t>
  </si>
  <si>
    <t>6664316</t>
  </si>
  <si>
    <t xml:space="preserve">Sharps Container Red          </t>
  </si>
  <si>
    <t xml:space="preserve">3/Gal       </t>
  </si>
  <si>
    <t>8537SA</t>
  </si>
  <si>
    <t xml:space="preserve">Electrode Resuscitation       </t>
  </si>
  <si>
    <t>8900-0224-01</t>
  </si>
  <si>
    <t xml:space="preserve">Bag Clear Specimen w/Symbol   </t>
  </si>
  <si>
    <t xml:space="preserve">&amp;Pouch 8x10 </t>
  </si>
  <si>
    <t>4915.ORG</t>
  </si>
  <si>
    <t>5660428</t>
  </si>
  <si>
    <t xml:space="preserve">14 MM       </t>
  </si>
  <si>
    <t>39422-14-025</t>
  </si>
  <si>
    <t>9874524</t>
  </si>
  <si>
    <t xml:space="preserve">Needle Spinal Yale St 27GA    </t>
  </si>
  <si>
    <t xml:space="preserve">3-1/2"      </t>
  </si>
  <si>
    <t>405081</t>
  </si>
  <si>
    <t>5660431</t>
  </si>
  <si>
    <t xml:space="preserve">13 MM       </t>
  </si>
  <si>
    <t>39422-13-025</t>
  </si>
  <si>
    <t xml:space="preserve">Specimen Container Sterile    </t>
  </si>
  <si>
    <t xml:space="preserve">3oz         </t>
  </si>
  <si>
    <t xml:space="preserve">400/Ca  </t>
  </si>
  <si>
    <t>DYND30362</t>
  </si>
  <si>
    <t>7800121</t>
  </si>
  <si>
    <t xml:space="preserve">Derma Blade                   </t>
  </si>
  <si>
    <t>AMESAF</t>
  </si>
  <si>
    <t>72-0001</t>
  </si>
  <si>
    <t xml:space="preserve">RUBBERBAND,BRITES,ALLIANC     </t>
  </si>
  <si>
    <t xml:space="preserve">1/PK    </t>
  </si>
  <si>
    <t>287730</t>
  </si>
  <si>
    <t>1531074</t>
  </si>
  <si>
    <t>FluidShield Respirator Msk N95</t>
  </si>
  <si>
    <t xml:space="preserve">Orange      </t>
  </si>
  <si>
    <t xml:space="preserve">35/Bx   </t>
  </si>
  <si>
    <t>46727</t>
  </si>
  <si>
    <t>1099989</t>
  </si>
  <si>
    <t xml:space="preserve">Coaguchek XS Plus PT Controls </t>
  </si>
  <si>
    <t xml:space="preserve">Hi&amp;Lo       </t>
  </si>
  <si>
    <t>04625382160</t>
  </si>
  <si>
    <t>7771981</t>
  </si>
  <si>
    <t xml:space="preserve">Securement Device PICC/CVC/IV </t>
  </si>
  <si>
    <t xml:space="preserve">3.5"x4.5"   </t>
  </si>
  <si>
    <t xml:space="preserve">4/Ca    </t>
  </si>
  <si>
    <t>3MMED</t>
  </si>
  <si>
    <t>1837-2100</t>
  </si>
  <si>
    <t xml:space="preserve">Bandage SpandaGrip LF Beige E </t>
  </si>
  <si>
    <t xml:space="preserve">3-1/2"x11Yd </t>
  </si>
  <si>
    <t>SAG13143</t>
  </si>
  <si>
    <t xml:space="preserve">Glove Dispenser W/Bracket     </t>
  </si>
  <si>
    <t xml:space="preserve">5/Ca    </t>
  </si>
  <si>
    <t>8550B</t>
  </si>
  <si>
    <t>5823768</t>
  </si>
  <si>
    <t xml:space="preserve">Syringe Saline In 10Ml        </t>
  </si>
  <si>
    <t xml:space="preserve">10ML        </t>
  </si>
  <si>
    <t xml:space="preserve">30/Bx   </t>
  </si>
  <si>
    <t>SA1010A</t>
  </si>
  <si>
    <t>1164638</t>
  </si>
  <si>
    <t xml:space="preserve">Dressing Adaptic Touch        </t>
  </si>
  <si>
    <t xml:space="preserve">3"x2"       </t>
  </si>
  <si>
    <t>SYSTAG</t>
  </si>
  <si>
    <t>500501</t>
  </si>
  <si>
    <t>7777936</t>
  </si>
  <si>
    <t xml:space="preserve">Micropore Paper Tape Disp     </t>
  </si>
  <si>
    <t xml:space="preserve">2"x10yd     </t>
  </si>
  <si>
    <t xml:space="preserve">6/Bx    </t>
  </si>
  <si>
    <t>1535-2</t>
  </si>
  <si>
    <t>1267970</t>
  </si>
  <si>
    <t xml:space="preserve">CS Pro Glove PF Ntrl Exam NS  </t>
  </si>
  <si>
    <t xml:space="preserve">Lg Blue     </t>
  </si>
  <si>
    <t>CS16L</t>
  </si>
  <si>
    <t xml:space="preserve">Vaginal Dilator Set Small     </t>
  </si>
  <si>
    <t xml:space="preserve">Silicone    </t>
  </si>
  <si>
    <t xml:space="preserve">4/Set   </t>
  </si>
  <si>
    <t>90-5260</t>
  </si>
  <si>
    <t xml:space="preserve">Illum Cordless f/Speculum     </t>
  </si>
  <si>
    <t xml:space="preserve">Vaginal     </t>
  </si>
  <si>
    <t>79900</t>
  </si>
  <si>
    <t>5823543</t>
  </si>
  <si>
    <t>Underpad Stand Max Absrb Beige</t>
  </si>
  <si>
    <t xml:space="preserve">36x30       </t>
  </si>
  <si>
    <t>MAX3636UPS</t>
  </si>
  <si>
    <t xml:space="preserve">Urine Analysis Kit            </t>
  </si>
  <si>
    <t>364981</t>
  </si>
  <si>
    <t xml:space="preserve">Filter A-Prefilter            </t>
  </si>
  <si>
    <t xml:space="preserve">f/System 1E </t>
  </si>
  <si>
    <t>A1501E</t>
  </si>
  <si>
    <t>9880146</t>
  </si>
  <si>
    <t xml:space="preserve">Instant Cold Pk Large         </t>
  </si>
  <si>
    <t>11440-900</t>
  </si>
  <si>
    <t>5075001</t>
  </si>
  <si>
    <t xml:space="preserve">Sterile Water For Irrigation  </t>
  </si>
  <si>
    <t xml:space="preserve">500ml Str   </t>
  </si>
  <si>
    <t>500ml/Bt</t>
  </si>
  <si>
    <t>R5001-01</t>
  </si>
  <si>
    <t xml:space="preserve">Cuff Blood Pressure           </t>
  </si>
  <si>
    <t>2603</t>
  </si>
  <si>
    <t xml:space="preserve">Nebulizer Kit Small Vlm Adult </t>
  </si>
  <si>
    <t>0210</t>
  </si>
  <si>
    <t xml:space="preserve">Anaerobic Culture Bac/lyt     </t>
  </si>
  <si>
    <t xml:space="preserve">10          </t>
  </si>
  <si>
    <t>442265</t>
  </si>
  <si>
    <t>9870164</t>
  </si>
  <si>
    <t xml:space="preserve">Sharps Recykleen Trolly 9gal  </t>
  </si>
  <si>
    <t xml:space="preserve">foot/oper   </t>
  </si>
  <si>
    <t>305091</t>
  </si>
  <si>
    <t xml:space="preserve">Cable Pulse Oximeter          </t>
  </si>
  <si>
    <t>DOC10</t>
  </si>
  <si>
    <t xml:space="preserve">Dispenser Push Up f/Kimwipes  </t>
  </si>
  <si>
    <t>AMETWD00101E</t>
  </si>
  <si>
    <t xml:space="preserve">Urethral Catheterization Tray </t>
  </si>
  <si>
    <t>7301</t>
  </si>
  <si>
    <t>1109288</t>
  </si>
  <si>
    <t xml:space="preserve">Cuff Adult LG. Long 2/Tube    </t>
  </si>
  <si>
    <t>REUSE-12L-2MQ</t>
  </si>
  <si>
    <t xml:space="preserve">Compression Garment Calf 17"  </t>
  </si>
  <si>
    <t xml:space="preserve">Standard    </t>
  </si>
  <si>
    <t>L501M</t>
  </si>
  <si>
    <t xml:space="preserve">Mickey Skin Level Comp.kt     </t>
  </si>
  <si>
    <t xml:space="preserve">20F3.0C     </t>
  </si>
  <si>
    <t xml:space="preserve">EA      </t>
  </si>
  <si>
    <t>0120-20-3.0</t>
  </si>
  <si>
    <t xml:space="preserve">Calf Medium </t>
  </si>
  <si>
    <t xml:space="preserve">10Pr/Ca </t>
  </si>
  <si>
    <t>MDS601MSQ</t>
  </si>
  <si>
    <t xml:space="preserve">Gripper Plus Power Inj Needle </t>
  </si>
  <si>
    <t>21-3362-24</t>
  </si>
  <si>
    <t>6070055</t>
  </si>
  <si>
    <t xml:space="preserve">Alere i Flu A&amp;B Control Swab  </t>
  </si>
  <si>
    <t>425080</t>
  </si>
  <si>
    <t>1026966</t>
  </si>
  <si>
    <t xml:space="preserve">Cont.Fluid Non-DEHP Empty     </t>
  </si>
  <si>
    <t xml:space="preserve">250ml       </t>
  </si>
  <si>
    <t>2J8002</t>
  </si>
  <si>
    <t xml:space="preserve">Bag Paper Brown               </t>
  </si>
  <si>
    <t xml:space="preserve">7x4x13"     </t>
  </si>
  <si>
    <t>BAGGK12500</t>
  </si>
  <si>
    <t>6430400</t>
  </si>
  <si>
    <t xml:space="preserve">Deodorizer M9 Spray Pump      </t>
  </si>
  <si>
    <t xml:space="preserve">2oz         </t>
  </si>
  <si>
    <t>7734</t>
  </si>
  <si>
    <t xml:space="preserve">Display Cover Your Cough      </t>
  </si>
  <si>
    <t>BD101-0012</t>
  </si>
  <si>
    <t>9575694</t>
  </si>
  <si>
    <t>Potassium Hydroxide 10% Droppe</t>
  </si>
  <si>
    <t>261191</t>
  </si>
  <si>
    <t>1109093</t>
  </si>
  <si>
    <t xml:space="preserve">Cuff MQ 2Tube Small Adult     </t>
  </si>
  <si>
    <t xml:space="preserve">Reuseable   </t>
  </si>
  <si>
    <t>REUSE-10-2MQ</t>
  </si>
  <si>
    <t xml:space="preserve">Warm Pack Instant Gel         </t>
  </si>
  <si>
    <t xml:space="preserve">6X6         </t>
  </si>
  <si>
    <t>MDS139007</t>
  </si>
  <si>
    <t xml:space="preserve">Strips Packing Gauze Plain    </t>
  </si>
  <si>
    <t xml:space="preserve">2"x5yds     </t>
  </si>
  <si>
    <t>NON255025</t>
  </si>
  <si>
    <t xml:space="preserve">Insole Material SpenCore Grn  </t>
  </si>
  <si>
    <t xml:space="preserve">42x48"      </t>
  </si>
  <si>
    <t>40-800-00</t>
  </si>
  <si>
    <t>7770532</t>
  </si>
  <si>
    <t xml:space="preserve">Micropore Tape                </t>
  </si>
  <si>
    <t xml:space="preserve">2"x1.5 Yds  </t>
  </si>
  <si>
    <t xml:space="preserve">50Rl/Bx </t>
  </si>
  <si>
    <t>1530S-2</t>
  </si>
  <si>
    <t xml:space="preserve">Bedpan Fracture Graphite      </t>
  </si>
  <si>
    <t>DYNC8522</t>
  </si>
  <si>
    <t xml:space="preserve">Yellow      </t>
  </si>
  <si>
    <t>2556</t>
  </si>
  <si>
    <t>2581455</t>
  </si>
  <si>
    <t xml:space="preserve">Sodium Chloride 0.9% Inj      </t>
  </si>
  <si>
    <t>500ML/Bg</t>
  </si>
  <si>
    <t>0798303</t>
  </si>
  <si>
    <t>1530530</t>
  </si>
  <si>
    <t xml:space="preserve">IV Solution Set Continu-Flo   </t>
  </si>
  <si>
    <t xml:space="preserve">10 Drp 105" </t>
  </si>
  <si>
    <t>2C8541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</si>
  <si>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</si>
  <si>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</si>
  <si>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</si>
  <si>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</si>
  <si>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</si>
  <si>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</si>
  <si>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 xml:space="preserve">Universal Arm Sling           </t>
  </si>
  <si>
    <t>12007P</t>
  </si>
  <si>
    <t xml:space="preserve">Sensor Nellcor SpO2           </t>
  </si>
  <si>
    <t xml:space="preserve">Generic     </t>
  </si>
  <si>
    <t>DS-100A</t>
  </si>
  <si>
    <t>1174436</t>
  </si>
  <si>
    <t xml:space="preserve">IV Start Kit ChloraScrub Swab </t>
  </si>
  <si>
    <t>BUSSE</t>
  </si>
  <si>
    <t>822</t>
  </si>
  <si>
    <t xml:space="preserve">Stethoscope Disposable Yel    </t>
  </si>
  <si>
    <t xml:space="preserve">22"         </t>
  </si>
  <si>
    <t>722Y</t>
  </si>
  <si>
    <t xml:space="preserve">CareGuard Pillow Blue Reuse   </t>
  </si>
  <si>
    <t xml:space="preserve">21"x27"     </t>
  </si>
  <si>
    <t>TPF-40005</t>
  </si>
  <si>
    <t xml:space="preserve">OAE Probe Tubes Hearing       </t>
  </si>
  <si>
    <t>39421</t>
  </si>
  <si>
    <t>1104958</t>
  </si>
  <si>
    <t xml:space="preserve">BP Cuff Thigh 2Tube Reusable  </t>
  </si>
  <si>
    <t xml:space="preserve">Size 13     </t>
  </si>
  <si>
    <t>REUSE-13-2MQ</t>
  </si>
  <si>
    <t>1018493</t>
  </si>
  <si>
    <t xml:space="preserve">Encore Glove PF Latex Surg    </t>
  </si>
  <si>
    <t xml:space="preserve">Size 8      </t>
  </si>
  <si>
    <t xml:space="preserve">50Pr/Bx </t>
  </si>
  <si>
    <t>ANSELL</t>
  </si>
  <si>
    <t>5785005</t>
  </si>
  <si>
    <t>4998034</t>
  </si>
  <si>
    <t>Safety Glasses Clear Len Clear</t>
  </si>
  <si>
    <t>SPEEYE</t>
  </si>
  <si>
    <t>A800</t>
  </si>
  <si>
    <t>1267898</t>
  </si>
  <si>
    <t>FitGuard Glove Exam Nitrile Lg</t>
  </si>
  <si>
    <t xml:space="preserve">250/Bx  </t>
  </si>
  <si>
    <t>FG2503</t>
  </si>
  <si>
    <t xml:space="preserve">Foley Cath Tray LubriSil 16Fr </t>
  </si>
  <si>
    <t xml:space="preserve">5cc         </t>
  </si>
  <si>
    <t>908316</t>
  </si>
  <si>
    <t xml:space="preserve">Wipe Barrier Adhesive Remover </t>
  </si>
  <si>
    <t>7760US</t>
  </si>
  <si>
    <t>6547380</t>
  </si>
  <si>
    <t xml:space="preserve">Suture Ethilon Mono Blk Pc1   </t>
  </si>
  <si>
    <t xml:space="preserve">6-0 18"     </t>
  </si>
  <si>
    <t>1956G</t>
  </si>
  <si>
    <t xml:space="preserve">Catheter Epistax Nasal 120mm  </t>
  </si>
  <si>
    <t xml:space="preserve">2 Balloon   </t>
  </si>
  <si>
    <t>RH-4400-01</t>
  </si>
  <si>
    <t>7887647</t>
  </si>
  <si>
    <t xml:space="preserve">Fluidshield Procedure Mask    </t>
  </si>
  <si>
    <t xml:space="preserve">w/Shield    </t>
  </si>
  <si>
    <t>373</t>
  </si>
  <si>
    <t>1141729</t>
  </si>
  <si>
    <t xml:space="preserve">Nexiva IV Cath Closed Sgpt    </t>
  </si>
  <si>
    <t xml:space="preserve">24gx.56"    </t>
  </si>
  <si>
    <t xml:space="preserve">80/Ca   </t>
  </si>
  <si>
    <t>383510</t>
  </si>
  <si>
    <t xml:space="preserve">Speculum Vaginal Leep         </t>
  </si>
  <si>
    <t xml:space="preserve">Medium      </t>
  </si>
  <si>
    <t>PSV1L</t>
  </si>
  <si>
    <t>8310896</t>
  </si>
  <si>
    <t xml:space="preserve">Basin Wash Graphite Rectangle </t>
  </si>
  <si>
    <t xml:space="preserve">7.5Qt       </t>
  </si>
  <si>
    <t>DYND80342</t>
  </si>
  <si>
    <t>1226805</t>
  </si>
  <si>
    <t>Wipe Biohazd SP Biocheck Stand</t>
  </si>
  <si>
    <t xml:space="preserve">4x4         </t>
  </si>
  <si>
    <t xml:space="preserve">8/Ca    </t>
  </si>
  <si>
    <t>A9494-2</t>
  </si>
  <si>
    <t xml:space="preserve">16x15       </t>
  </si>
  <si>
    <t xml:space="preserve">3000/Ca </t>
  </si>
  <si>
    <t>31436</t>
  </si>
  <si>
    <t xml:space="preserve">XLarge Left </t>
  </si>
  <si>
    <t>79-87468</t>
  </si>
  <si>
    <t>3386244</t>
  </si>
  <si>
    <t xml:space="preserve">Tourniquet Latex Free Blue    </t>
  </si>
  <si>
    <t xml:space="preserve">1x18in      </t>
  </si>
  <si>
    <t>CH118S</t>
  </si>
  <si>
    <t xml:space="preserve">Wrap Around Goggles           </t>
  </si>
  <si>
    <t>DP5030G</t>
  </si>
  <si>
    <t xml:space="preserve">Dover 14FR Urethral Cath Tray </t>
  </si>
  <si>
    <t>8887600057</t>
  </si>
  <si>
    <t>8900428</t>
  </si>
  <si>
    <t xml:space="preserve">Dermacea ABD Pad Sterile      </t>
  </si>
  <si>
    <t xml:space="preserve">5"x9"       </t>
  </si>
  <si>
    <t xml:space="preserve">36/Pk   </t>
  </si>
  <si>
    <t>7196D</t>
  </si>
  <si>
    <t>6542000</t>
  </si>
  <si>
    <t xml:space="preserve">Suture Pds Ii Mono Ud P3      </t>
  </si>
  <si>
    <t xml:space="preserve">5-0 18"     </t>
  </si>
  <si>
    <t>Z493G</t>
  </si>
  <si>
    <t xml:space="preserve">4"x11Yd     </t>
  </si>
  <si>
    <t>SAG13144</t>
  </si>
  <si>
    <t>5550508</t>
  </si>
  <si>
    <t xml:space="preserve">Pouch Self Seal Tyvek         </t>
  </si>
  <si>
    <t xml:space="preserve">4X10.25     </t>
  </si>
  <si>
    <t>12326</t>
  </si>
  <si>
    <t>5822902</t>
  </si>
  <si>
    <t>Tourniquet Disp Textrd LF Blue</t>
  </si>
  <si>
    <t>CH8069</t>
  </si>
  <si>
    <t>8901485</t>
  </si>
  <si>
    <t xml:space="preserve">Monoject Insulin Reg Tip      </t>
  </si>
  <si>
    <t xml:space="preserve">1cc         </t>
  </si>
  <si>
    <t>1188100555</t>
  </si>
  <si>
    <t xml:space="preserve">Epistaxis Packing             </t>
  </si>
  <si>
    <t xml:space="preserve">LG          </t>
  </si>
  <si>
    <t>Q602310</t>
  </si>
  <si>
    <t xml:space="preserve">Dressing X-Span Tubular Gauze </t>
  </si>
  <si>
    <t xml:space="preserve">Size 2      </t>
  </si>
  <si>
    <t xml:space="preserve">1Rl/Bx  </t>
  </si>
  <si>
    <t>1268055</t>
  </si>
  <si>
    <t>Aloetouch Glove PF Ntrl Exm NS</t>
  </si>
  <si>
    <t xml:space="preserve">Lg Grn      </t>
  </si>
  <si>
    <t>MDS195186</t>
  </si>
  <si>
    <t xml:space="preserve">Hanger Wall Patient Shifter   </t>
  </si>
  <si>
    <t xml:space="preserve">Solid Oak   </t>
  </si>
  <si>
    <t>9-704</t>
  </si>
  <si>
    <t xml:space="preserve">Cath Foley 5cc Red Latex 2Way </t>
  </si>
  <si>
    <t xml:space="preserve">18Fr        </t>
  </si>
  <si>
    <t>0196L18</t>
  </si>
  <si>
    <t xml:space="preserve">CVC Drsg Loyola Med Ctr Amb   </t>
  </si>
  <si>
    <t>03B8095B</t>
  </si>
  <si>
    <t xml:space="preserve">Tube Vent Sheehy Collar Bttn  </t>
  </si>
  <si>
    <t xml:space="preserve">1.27mm      </t>
  </si>
  <si>
    <t>GYR70145971</t>
  </si>
  <si>
    <t xml:space="preserve">Bandage SpandaGrip LF Ntrl F  </t>
  </si>
  <si>
    <t>SAG13115</t>
  </si>
  <si>
    <t>2589662</t>
  </si>
  <si>
    <t xml:space="preserve">Lifecare Flex Bag Empty       </t>
  </si>
  <si>
    <t xml:space="preserve">500ML       </t>
  </si>
  <si>
    <t>0795113</t>
  </si>
  <si>
    <t xml:space="preserve">Mayo Hegar Needleholder Serr  </t>
  </si>
  <si>
    <t xml:space="preserve">8"          </t>
  </si>
  <si>
    <t>95-869</t>
  </si>
  <si>
    <t xml:space="preserve">Large Right </t>
  </si>
  <si>
    <t>79-87457</t>
  </si>
  <si>
    <t xml:space="preserve">Splint Wrist Elastic Left     </t>
  </si>
  <si>
    <t xml:space="preserve">X-Small     </t>
  </si>
  <si>
    <t>ORT19100LXS</t>
  </si>
  <si>
    <t>2880528</t>
  </si>
  <si>
    <t>Lab Jkt Hplgth SMS Fldrst Purp</t>
  </si>
  <si>
    <t xml:space="preserve">2XL         </t>
  </si>
  <si>
    <t>C3630PP2XL</t>
  </si>
  <si>
    <t xml:space="preserve">Xpert Vag/Endo Collection Kit </t>
  </si>
  <si>
    <t>SWAB/A-50</t>
  </si>
  <si>
    <t>1225155</t>
  </si>
  <si>
    <t xml:space="preserve">Cup Medicine Paper            </t>
  </si>
  <si>
    <t xml:space="preserve">5000/Ca </t>
  </si>
  <si>
    <t>SCCR3</t>
  </si>
  <si>
    <t>8900054</t>
  </si>
  <si>
    <t xml:space="preserve">Dermacea Gauze 3Ply Sterile   </t>
  </si>
  <si>
    <t xml:space="preserve">3"x4yds     </t>
  </si>
  <si>
    <t xml:space="preserve">96/Ca   </t>
  </si>
  <si>
    <t>441107</t>
  </si>
  <si>
    <t xml:space="preserve">Drape C-Arm 12" Sterile       </t>
  </si>
  <si>
    <t>5254382</t>
  </si>
  <si>
    <t>9004211</t>
  </si>
  <si>
    <t xml:space="preserve">Paper Cup PC Pink Ribbon      </t>
  </si>
  <si>
    <t>ARMEDC</t>
  </si>
  <si>
    <t xml:space="preserve">Clinitek Status Connector     </t>
  </si>
  <si>
    <t>1790</t>
  </si>
  <si>
    <t xml:space="preserve">Roller Base w/Wheels          </t>
  </si>
  <si>
    <t>501-RB-XS</t>
  </si>
  <si>
    <t>1480947</t>
  </si>
  <si>
    <t xml:space="preserve">10/10mL     </t>
  </si>
  <si>
    <t xml:space="preserve">600/Ca  </t>
  </si>
  <si>
    <t>EMZE010301</t>
  </si>
  <si>
    <t>1671324</t>
  </si>
  <si>
    <t xml:space="preserve">Vacutainer Tube Royal Blue    </t>
  </si>
  <si>
    <t xml:space="preserve">6.0mL       </t>
  </si>
  <si>
    <t>368380</t>
  </si>
  <si>
    <t>8760189</t>
  </si>
  <si>
    <t xml:space="preserve">Cath Suction Kit Whistle Tip  </t>
  </si>
  <si>
    <t xml:space="preserve">14Fr        </t>
  </si>
  <si>
    <t>DYND40972</t>
  </si>
  <si>
    <t>6012334</t>
  </si>
  <si>
    <t xml:space="preserve">qUAntify Urine Control        </t>
  </si>
  <si>
    <t xml:space="preserve">12mL        </t>
  </si>
  <si>
    <t>975</t>
  </si>
  <si>
    <t xml:space="preserve">Port-a-cul Tube               </t>
  </si>
  <si>
    <t xml:space="preserve">10/BX   </t>
  </si>
  <si>
    <t>221606</t>
  </si>
  <si>
    <t>1152471</t>
  </si>
  <si>
    <t>Bardex Cath Foley Latx Sil 5cc</t>
  </si>
  <si>
    <t xml:space="preserve">16fr        </t>
  </si>
  <si>
    <t>0165V16S</t>
  </si>
  <si>
    <t xml:space="preserve">Bohler Scissors Serrated Edge </t>
  </si>
  <si>
    <t xml:space="preserve">Shear       </t>
  </si>
  <si>
    <t>72935-00000-01</t>
  </si>
  <si>
    <t xml:space="preserve">House Myringotomy Knife       </t>
  </si>
  <si>
    <t xml:space="preserve">6-39/64"    </t>
  </si>
  <si>
    <t>19-2527</t>
  </si>
  <si>
    <t xml:space="preserve">Underpad Sure Care 23x24"     </t>
  </si>
  <si>
    <t xml:space="preserve">Mod         </t>
  </si>
  <si>
    <t xml:space="preserve">90/Ca   </t>
  </si>
  <si>
    <t>1547</t>
  </si>
  <si>
    <t xml:space="preserve">Storage Container Plastic     </t>
  </si>
  <si>
    <t xml:space="preserve">18X12X6     </t>
  </si>
  <si>
    <t xml:space="preserve">6/CA    </t>
  </si>
  <si>
    <t>FG350900WHT</t>
  </si>
  <si>
    <t>1797</t>
  </si>
  <si>
    <t xml:space="preserve">Aspirator Kit                 </t>
  </si>
  <si>
    <t>A1600E</t>
  </si>
  <si>
    <t xml:space="preserve">Strip Abs Infecon 50mL White  </t>
  </si>
  <si>
    <t xml:space="preserve">3x3"        </t>
  </si>
  <si>
    <t>11217-524</t>
  </si>
  <si>
    <t xml:space="preserve">5Leg w/Whl  </t>
  </si>
  <si>
    <t>M-29</t>
  </si>
  <si>
    <t>8690079</t>
  </si>
  <si>
    <t xml:space="preserve">Gel Hand Sanitizer            </t>
  </si>
  <si>
    <t xml:space="preserve">540mL   </t>
  </si>
  <si>
    <t>6000004</t>
  </si>
  <si>
    <t xml:space="preserve">Battery 3-Volt                </t>
  </si>
  <si>
    <t>2571016</t>
  </si>
  <si>
    <t xml:space="preserve">Shorts Boxers Blue XS Disp    </t>
  </si>
  <si>
    <t>45410-100</t>
  </si>
  <si>
    <t>1530098</t>
  </si>
  <si>
    <t xml:space="preserve">Intravia Empty Plastic        </t>
  </si>
  <si>
    <t xml:space="preserve">6/Pk    </t>
  </si>
  <si>
    <t>2B8013</t>
  </si>
  <si>
    <t xml:space="preserve">Conveen Security+ Leg Bag LF  </t>
  </si>
  <si>
    <t xml:space="preserve">17oz 50cm   </t>
  </si>
  <si>
    <t>21034</t>
  </si>
  <si>
    <t xml:space="preserve">Angel Wing Transfer Male      </t>
  </si>
  <si>
    <t>Multi-Sample</t>
  </si>
  <si>
    <t>8881225224</t>
  </si>
  <si>
    <t>8904207</t>
  </si>
  <si>
    <t xml:space="preserve">Curity Eye Pad Oval           </t>
  </si>
  <si>
    <t>2841-</t>
  </si>
  <si>
    <t>1039761</t>
  </si>
  <si>
    <t xml:space="preserve">Basin Wash Plastic 6 Qt Rose  </t>
  </si>
  <si>
    <t xml:space="preserve">6 Qt        </t>
  </si>
  <si>
    <t>H360-10</t>
  </si>
  <si>
    <t xml:space="preserve">Tube Tracheal Shiley DFEN     </t>
  </si>
  <si>
    <t xml:space="preserve">#6          </t>
  </si>
  <si>
    <t>6DFEN</t>
  </si>
  <si>
    <t>6663407</t>
  </si>
  <si>
    <t>Sharps Container Horizontl Lid</t>
  </si>
  <si>
    <t>Transprt Red</t>
  </si>
  <si>
    <t xml:space="preserve">2 Gal   </t>
  </si>
  <si>
    <t>89671</t>
  </si>
  <si>
    <t>8900059</t>
  </si>
  <si>
    <t xml:space="preserve">Dressing Non-Adhering         </t>
  </si>
  <si>
    <t xml:space="preserve">3x8         </t>
  </si>
  <si>
    <t>6113-</t>
  </si>
  <si>
    <t xml:space="preserve">Foley Tray SureStep Lubri-Sil </t>
  </si>
  <si>
    <t xml:space="preserve">16Fr        </t>
  </si>
  <si>
    <t>A947316</t>
  </si>
  <si>
    <t xml:space="preserve">Forcep Splinter Fine SS       </t>
  </si>
  <si>
    <t>MDS10724</t>
  </si>
  <si>
    <t>6665324</t>
  </si>
  <si>
    <t xml:space="preserve">ChemoPlus Gowns Blue          </t>
  </si>
  <si>
    <t xml:space="preserve">XLarge      </t>
  </si>
  <si>
    <t>CT5101</t>
  </si>
  <si>
    <t xml:space="preserve">1-Way Valve </t>
  </si>
  <si>
    <t>8960-7-50</t>
  </si>
  <si>
    <t xml:space="preserve">Loop Electrode 10mm X 8mm     </t>
  </si>
  <si>
    <t xml:space="preserve">5/Pk    </t>
  </si>
  <si>
    <t>909017</t>
  </si>
  <si>
    <t>8750018</t>
  </si>
  <si>
    <t xml:space="preserve">Endozime Sponge Ind Wrapped   </t>
  </si>
  <si>
    <t>RUHCOR</t>
  </si>
  <si>
    <t>345SPG</t>
  </si>
  <si>
    <t>1229867</t>
  </si>
  <si>
    <t xml:space="preserve">Bacdown Antimicro Handsoap    </t>
  </si>
  <si>
    <t xml:space="preserve">1Liter      </t>
  </si>
  <si>
    <t>0435516</t>
  </si>
  <si>
    <t>2880904</t>
  </si>
  <si>
    <t xml:space="preserve">Cover Glass S/P No.1 Metrix   </t>
  </si>
  <si>
    <t xml:space="preserve">22X22MM     </t>
  </si>
  <si>
    <t>M6045-2</t>
  </si>
  <si>
    <t>9873303</t>
  </si>
  <si>
    <t xml:space="preserve">25G x.75    </t>
  </si>
  <si>
    <t>367323</t>
  </si>
  <si>
    <t>BR71-12054</t>
  </si>
  <si>
    <t xml:space="preserve">Hydrogen Peroxide 3% USP      </t>
  </si>
  <si>
    <t xml:space="preserve">1-oz        </t>
  </si>
  <si>
    <t>APLL1013</t>
  </si>
  <si>
    <t xml:space="preserve">Battery Lithium Duracell 3V   </t>
  </si>
  <si>
    <t>590403</t>
  </si>
  <si>
    <t>6544577</t>
  </si>
  <si>
    <t xml:space="preserve">Suture Eth Nyl Mono Blk PS3   </t>
  </si>
  <si>
    <t>1668G</t>
  </si>
  <si>
    <t>5665884</t>
  </si>
  <si>
    <t xml:space="preserve">Diagnostic Otoscope Head      </t>
  </si>
  <si>
    <t xml:space="preserve">3.5V        </t>
  </si>
  <si>
    <t>25020</t>
  </si>
  <si>
    <t>1291752</t>
  </si>
  <si>
    <t xml:space="preserve">AV Fistula MasterGuard Needle </t>
  </si>
  <si>
    <t>BE CL 17gX1"</t>
  </si>
  <si>
    <t>MEDISY</t>
  </si>
  <si>
    <t>S9-7007MGP</t>
  </si>
  <si>
    <t xml:space="preserve">Vaginal Dilator Set Medium    </t>
  </si>
  <si>
    <t>90-5262</t>
  </si>
  <si>
    <t>1861740</t>
  </si>
  <si>
    <t xml:space="preserve">Belly Bags LF                 </t>
  </si>
  <si>
    <t xml:space="preserve">1000ml      </t>
  </si>
  <si>
    <t>B1000</t>
  </si>
  <si>
    <t>1011724</t>
  </si>
  <si>
    <t xml:space="preserve">Mucous Spec Trap Sterile      </t>
  </si>
  <si>
    <t xml:space="preserve">40cc        </t>
  </si>
  <si>
    <t>406</t>
  </si>
  <si>
    <t>8230174</t>
  </si>
  <si>
    <t xml:space="preserve">Bag Labguard Biohazard        </t>
  </si>
  <si>
    <t>SBL2X1215B</t>
  </si>
  <si>
    <t xml:space="preserve">Tubigrip Sm Hands And Arms    </t>
  </si>
  <si>
    <t xml:space="preserve">B Beige     </t>
  </si>
  <si>
    <t>1449</t>
  </si>
  <si>
    <t>1264493</t>
  </si>
  <si>
    <t xml:space="preserve">Laser Vein Ablation Pk Loyola </t>
  </si>
  <si>
    <t xml:space="preserve">2/Ca    </t>
  </si>
  <si>
    <t>CARDCP</t>
  </si>
  <si>
    <t>SVACGVALUA</t>
  </si>
  <si>
    <t xml:space="preserve">Blade Myringotomy w/Adapter   </t>
  </si>
  <si>
    <t xml:space="preserve">Bevel       </t>
  </si>
  <si>
    <t>BL-1151</t>
  </si>
  <si>
    <t>4887090</t>
  </si>
  <si>
    <t>7630025</t>
  </si>
  <si>
    <t xml:space="preserve">Endure Hand Soap Foam         </t>
  </si>
  <si>
    <t xml:space="preserve">750ml       </t>
  </si>
  <si>
    <t>6000061</t>
  </si>
  <si>
    <t xml:space="preserve">Can Trash 8 Gallon MRI        </t>
  </si>
  <si>
    <t>936876</t>
  </si>
  <si>
    <t>5663838</t>
  </si>
  <si>
    <t xml:space="preserve">Otoscope Insufflator Bulb     </t>
  </si>
  <si>
    <t xml:space="preserve">w/Tip       </t>
  </si>
  <si>
    <t>21504</t>
  </si>
  <si>
    <t>1220983</t>
  </si>
  <si>
    <t xml:space="preserve">Stopcock 3way Ultra           </t>
  </si>
  <si>
    <t>MX231-1L</t>
  </si>
  <si>
    <t xml:space="preserve">Bin Storage 14.75x16.5x7      </t>
  </si>
  <si>
    <t xml:space="preserve">6/Cr    </t>
  </si>
  <si>
    <t>30250SCLAR</t>
  </si>
  <si>
    <t>6544648</t>
  </si>
  <si>
    <t xml:space="preserve">Suture Pds Ii Mono Vio PS2    </t>
  </si>
  <si>
    <t>Z513G</t>
  </si>
  <si>
    <t>4430009</t>
  </si>
  <si>
    <t xml:space="preserve">Tube Occluding Forceps        </t>
  </si>
  <si>
    <t xml:space="preserve">Green       </t>
  </si>
  <si>
    <t xml:space="preserve">100/Bg  </t>
  </si>
  <si>
    <t>MOLPRO</t>
  </si>
  <si>
    <t>MPC-200-G</t>
  </si>
  <si>
    <t xml:space="preserve">Can Plastic Step-On 12gal     </t>
  </si>
  <si>
    <t>CCJ12RD</t>
  </si>
  <si>
    <t xml:space="preserve">Tube PP Stacked 5mL           </t>
  </si>
  <si>
    <t xml:space="preserve">1000/Pk </t>
  </si>
  <si>
    <t>55.526.002</t>
  </si>
  <si>
    <t xml:space="preserve">Battery Alkaline AA General   </t>
  </si>
  <si>
    <t xml:space="preserve">Purpose     </t>
  </si>
  <si>
    <t xml:space="preserve">20/Pk   </t>
  </si>
  <si>
    <t>587463</t>
  </si>
  <si>
    <t xml:space="preserve">Syringe IV Flush Saline 0.9%  </t>
  </si>
  <si>
    <t xml:space="preserve">10ml        </t>
  </si>
  <si>
    <t>EMZE010001</t>
  </si>
  <si>
    <t xml:space="preserve">Suture Removal Kit            </t>
  </si>
  <si>
    <t>HT06-8100</t>
  </si>
  <si>
    <t xml:space="preserve">Glove                         </t>
  </si>
  <si>
    <t>605-L</t>
  </si>
  <si>
    <t xml:space="preserve">Foley Catheter 3cc Silicone   </t>
  </si>
  <si>
    <t>165810</t>
  </si>
  <si>
    <t>2883010</t>
  </si>
  <si>
    <t xml:space="preserve">Drape Laparotomy Sterile      </t>
  </si>
  <si>
    <t>106x122x77in</t>
  </si>
  <si>
    <t>29410</t>
  </si>
  <si>
    <t>4990769</t>
  </si>
  <si>
    <t xml:space="preserve">IV Start Kit                  </t>
  </si>
  <si>
    <t>80512</t>
  </si>
  <si>
    <t>6665176</t>
  </si>
  <si>
    <t xml:space="preserve">Chemotherapy Container Yellow </t>
  </si>
  <si>
    <t xml:space="preserve">8-Gal       </t>
  </si>
  <si>
    <t>8985</t>
  </si>
  <si>
    <t>9083300</t>
  </si>
  <si>
    <t xml:space="preserve">Gelfoam Sponges Sz12-7mm      </t>
  </si>
  <si>
    <t xml:space="preserve">1545        </t>
  </si>
  <si>
    <t>PFIINJ</t>
  </si>
  <si>
    <t>00009031508</t>
  </si>
  <si>
    <t>6126944</t>
  </si>
  <si>
    <t xml:space="preserve">Label Sterilization Red       </t>
  </si>
  <si>
    <t xml:space="preserve">w/Ster Date </t>
  </si>
  <si>
    <t xml:space="preserve">12rl/Ca </t>
  </si>
  <si>
    <t>1269R</t>
  </si>
  <si>
    <t xml:space="preserve">G-Tube 3-Port                 </t>
  </si>
  <si>
    <t xml:space="preserve">18FR        </t>
  </si>
  <si>
    <t>DYND70318</t>
  </si>
  <si>
    <t xml:space="preserve">Table Anesth &amp; Utility Allen  </t>
  </si>
  <si>
    <t>SS 20x16x34"</t>
  </si>
  <si>
    <t>0257852000</t>
  </si>
  <si>
    <t xml:space="preserve">Ultralife Battery Lithium     </t>
  </si>
  <si>
    <t xml:space="preserve">9V          </t>
  </si>
  <si>
    <t>06F2126</t>
  </si>
  <si>
    <t>6840976</t>
  </si>
  <si>
    <t xml:space="preserve">Extension Cable f/Pulse Ox    </t>
  </si>
  <si>
    <t>DEC8</t>
  </si>
  <si>
    <t>1313440</t>
  </si>
  <si>
    <t xml:space="preserve">Thermom Digital Refr/Free     </t>
  </si>
  <si>
    <t xml:space="preserve">w/Alarm     </t>
  </si>
  <si>
    <t>0666411</t>
  </si>
  <si>
    <t>1328554</t>
  </si>
  <si>
    <t>Pack Lsr Vn Abl W/O 303005&amp;303</t>
  </si>
  <si>
    <t>SVACGVALU1</t>
  </si>
  <si>
    <t xml:space="preserve">Bandage SpandaGrip LF Ntrl C  </t>
  </si>
  <si>
    <t xml:space="preserve">2-3/4"x11Yd </t>
  </si>
  <si>
    <t>SAG13112</t>
  </si>
  <si>
    <t>6547345</t>
  </si>
  <si>
    <t xml:space="preserve">Suture Prolene Mono Blu P3    </t>
  </si>
  <si>
    <t>8699G</t>
  </si>
  <si>
    <t>1267895</t>
  </si>
  <si>
    <t>FitGuard Glove Exam Nitrile XS</t>
  </si>
  <si>
    <t>FG2500</t>
  </si>
  <si>
    <t xml:space="preserve">4mm         </t>
  </si>
  <si>
    <t>MX150</t>
  </si>
  <si>
    <t>8900573</t>
  </si>
  <si>
    <t>Container Chemotherapy Shrpsft</t>
  </si>
  <si>
    <t>Yellow 18gal</t>
  </si>
  <si>
    <t>8939</t>
  </si>
  <si>
    <t>1276199</t>
  </si>
  <si>
    <t xml:space="preserve">Glove CS PRO Exam Nitrl PF    </t>
  </si>
  <si>
    <t xml:space="preserve">Small       </t>
  </si>
  <si>
    <t>CS16S</t>
  </si>
  <si>
    <t xml:space="preserve">Needle Counter Magnetic       </t>
  </si>
  <si>
    <t xml:space="preserve">10 Foam     </t>
  </si>
  <si>
    <t>NC10FBR</t>
  </si>
  <si>
    <t>1108539</t>
  </si>
  <si>
    <t xml:space="preserve">Lancet Capiject Orange        </t>
  </si>
  <si>
    <t xml:space="preserve">23G         </t>
  </si>
  <si>
    <t>TERUMO</t>
  </si>
  <si>
    <t>200104</t>
  </si>
  <si>
    <t xml:space="preserve">Coat Lab Maxi-Gard White      </t>
  </si>
  <si>
    <t>1126329</t>
  </si>
  <si>
    <t>4023008</t>
  </si>
  <si>
    <t xml:space="preserve">Bandage Cast Gypsona Plst Wh  </t>
  </si>
  <si>
    <t xml:space="preserve">3"X3Yds     </t>
  </si>
  <si>
    <t>30-7363</t>
  </si>
  <si>
    <t xml:space="preserve">Universal   </t>
  </si>
  <si>
    <t>220222</t>
  </si>
  <si>
    <t xml:space="preserve">C-Arm X-Ray Tube Cover        </t>
  </si>
  <si>
    <t xml:space="preserve">36"x36"     </t>
  </si>
  <si>
    <t>5412</t>
  </si>
  <si>
    <t>8712175</t>
  </si>
  <si>
    <t xml:space="preserve">Bag Personal Belong           </t>
  </si>
  <si>
    <t xml:space="preserve">Drawstring  </t>
  </si>
  <si>
    <t>NON026310</t>
  </si>
  <si>
    <t>1046850</t>
  </si>
  <si>
    <t xml:space="preserve">Dextrose 5% In Water          </t>
  </si>
  <si>
    <t>0792209</t>
  </si>
  <si>
    <t xml:space="preserve">Walker Aluminum Folding       </t>
  </si>
  <si>
    <t xml:space="preserve">300lb       </t>
  </si>
  <si>
    <t>WLK1001</t>
  </si>
  <si>
    <t>9875912</t>
  </si>
  <si>
    <t xml:space="preserve">Needle Disposable             </t>
  </si>
  <si>
    <t xml:space="preserve">18gx1-1/2"  </t>
  </si>
  <si>
    <t>305196</t>
  </si>
  <si>
    <t>9870824</t>
  </si>
  <si>
    <t xml:space="preserve">Catheter Nexiva Diffusics IV  </t>
  </si>
  <si>
    <t>383592</t>
  </si>
  <si>
    <t>1530731</t>
  </si>
  <si>
    <t xml:space="preserve">Sodium Chloride 0.9% Inj Mini </t>
  </si>
  <si>
    <t xml:space="preserve">100ml       </t>
  </si>
  <si>
    <t xml:space="preserve">16/Bx   </t>
  </si>
  <si>
    <t>2B1309</t>
  </si>
  <si>
    <t>6020038</t>
  </si>
  <si>
    <t xml:space="preserve">Sani-Cloth Bleach Wipe EPA XL </t>
  </si>
  <si>
    <t xml:space="preserve">7.5X15      </t>
  </si>
  <si>
    <t xml:space="preserve">65/Cn   </t>
  </si>
  <si>
    <t>NICEPK</t>
  </si>
  <si>
    <t>P25784</t>
  </si>
  <si>
    <t>1222684</t>
  </si>
  <si>
    <t>Wipes Sani-Cloth Bleach 7.5x15</t>
  </si>
  <si>
    <t xml:space="preserve">160/Tb      </t>
  </si>
  <si>
    <t>P7007P</t>
  </si>
  <si>
    <t>8904524</t>
  </si>
  <si>
    <t xml:space="preserve">Kerlix Gauze Roll Ster 6Ply   </t>
  </si>
  <si>
    <t xml:space="preserve">4.5"x4.1yd  </t>
  </si>
  <si>
    <t>6715-</t>
  </si>
  <si>
    <t xml:space="preserve">Plastalu Splint Finger 3.25   </t>
  </si>
  <si>
    <t xml:space="preserve">BAL-END     </t>
  </si>
  <si>
    <t xml:space="preserve">6/PK    </t>
  </si>
  <si>
    <t>79-73215</t>
  </si>
  <si>
    <t>4144170</t>
  </si>
  <si>
    <t xml:space="preserve">Osom BVBlue Test Kit          </t>
  </si>
  <si>
    <t>183</t>
  </si>
  <si>
    <t>1197659</t>
  </si>
  <si>
    <t>Catheter 100% Silicon 16Fr 5cc</t>
  </si>
  <si>
    <t>165816</t>
  </si>
  <si>
    <t>TRINITY - LOYOLA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</si>
  <si>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</si>
  <si>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</si>
  <si>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</si>
  <si>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</si>
  <si>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</si>
  <si>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</si>
  <si>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</si>
  <si>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</si>
  <si>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</si>
  <si>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</si>
  <si>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</si>
  <si>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</si>
  <si>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</si>
  <si>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</si>
  <si>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</si>
  <si>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</si>
  <si>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Status</t>
  </si>
  <si>
    <t>Monthly Demand Indy</t>
  </si>
  <si>
    <t>Monthly Demand Reno</t>
  </si>
  <si>
    <t>Monthly Demand Denver</t>
  </si>
  <si>
    <t>Monthly Demand Grapevine</t>
  </si>
  <si>
    <t>Monthly Demand Jax</t>
  </si>
  <si>
    <t>Demand increase – forecast adjusted</t>
  </si>
  <si>
    <t>Manufacturers back order</t>
  </si>
  <si>
    <t xml:space="preserve">Corporate non-stock – demand increase – Sales to convert to stock </t>
  </si>
  <si>
    <t>Discontinued</t>
  </si>
  <si>
    <t>Demand increase - converted to stock</t>
  </si>
  <si>
    <t>Division limited stocking</t>
  </si>
  <si>
    <t>Corporate non-stock - demand too low to convert</t>
  </si>
  <si>
    <t>Drop-ship only</t>
  </si>
  <si>
    <t>Non-stock in the primary DC - demand too low to convert</t>
  </si>
  <si>
    <t>Large customer order depleted stock</t>
  </si>
  <si>
    <t>Low impact - only 1 or 2 line impact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</si>
  <si>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</si>
  <si>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</si>
  <si>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</si>
  <si>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</si>
  <si>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</si>
  <si>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</si>
  <si>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</si>
  <si>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LOYOLA Item Impact Summary</t>
  </si>
  <si>
    <t>Q2</t>
  </si>
  <si>
    <t>Q1</t>
  </si>
  <si>
    <t>Q4</t>
  </si>
  <si>
    <t>Q3</t>
  </si>
  <si>
    <t>Network
Fill Rate</t>
  </si>
  <si>
    <t>Quarter</t>
  </si>
  <si>
    <t>Trinity Loyola Quarterly Fill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</si>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</sst>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95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NumberFormat="1" applyBorder="1"/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20" fillId="3" borderId="14" xfId="0" applyFont="1" applyFill="1" applyBorder="1" applyAlignment="1">
      <alignment horizontal="left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 applyAlignment="1">
      <alignment horizontal="left" vertical="center"/>
    </xf>
    <xf numFmtId="0" fontId="0" fillId="9" borderId="21" xfId="0" applyFill="1" applyBorder="1" applyAlignment="1">
      <alignment horizontal="left"/>
    </xf>
    <xf numFmtId="0" fontId="0" fillId="9" borderId="21" xfId="0" applyNumberFormat="1" applyFill="1" applyBorder="1"/>
    <xf numFmtId="0" fontId="0" fillId="9" borderId="22" xfId="0" applyNumberFormat="1" applyFill="1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21" fillId="0" borderId="5" xfId="0" applyFont="1" applyBorder="1" applyAlignment="1">
      <alignment horizontal="left"/>
    </xf>
    <xf numFmtId="0" fontId="21" fillId="0" borderId="5" xfId="0" applyNumberFormat="1" applyFont="1" applyBorder="1"/>
    <xf numFmtId="0" fontId="21" fillId="0" borderId="6" xfId="0" applyNumberFormat="1" applyFont="1" applyBorder="1"/>
    <xf numFmtId="0" fontId="21" fillId="0" borderId="19" xfId="0" applyFont="1" applyBorder="1" applyAlignment="1">
      <alignment horizontal="left"/>
    </xf>
    <xf numFmtId="0" fontId="21" fillId="0" borderId="19" xfId="0" applyNumberFormat="1" applyFont="1" applyBorder="1"/>
    <xf numFmtId="0" fontId="21" fillId="0" borderId="20" xfId="0" applyNumberFormat="1" applyFont="1" applyBorder="1"/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8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8" xfId="0" applyNumberFormat="1" applyFont="1" applyBorder="1"/>
    <xf numFmtId="0" fontId="22" fillId="0" borderId="23" xfId="0" applyFont="1" applyBorder="1" applyAlignment="1">
      <alignment horizontal="center"/>
    </xf>
    <xf numFmtId="0" fontId="18" fillId="7" borderId="0" xfId="1"/>
    <xf numFmtId="10" fontId="23" fillId="7" borderId="3" xfId="2" applyNumberFormat="1" applyFont="1" applyFill="1" applyBorder="1" applyAlignment="1">
      <alignment vertical="center"/>
    </xf>
    <xf numFmtId="0" fontId="0" fillId="7" borderId="3" xfId="1" applyFont="1" applyFill="1" applyBorder="1"/>
    <xf numFmtId="10" fontId="4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0" fillId="9" borderId="3" xfId="1" applyFont="1" applyFill="1" applyBorder="1"/>
    <xf numFmtId="0" fontId="18" fillId="7" borderId="24" xfId="1" applyBorder="1" applyAlignment="1">
      <alignment horizontal="center"/>
    </xf>
    <xf numFmtId="0" fontId="0" fillId="9" borderId="25" xfId="1" applyFont="1" applyFill="1" applyBorder="1" applyAlignment="1">
      <alignment horizontal="center"/>
    </xf>
    <xf numFmtId="0" fontId="0" fillId="9" borderId="26" xfId="1" applyFont="1" applyFill="1" applyBorder="1" applyAlignment="1">
      <alignment horizontal="center"/>
    </xf>
    <xf numFmtId="10" fontId="4" fillId="9" borderId="3" xfId="1" applyNumberFormat="1" applyFont="1" applyFill="1" applyBorder="1" applyAlignment="1">
      <alignment horizontal="right" vertical="center"/>
    </xf>
    <xf numFmtId="3" fontId="4" fillId="9" borderId="3" xfId="1" applyNumberFormat="1" applyFont="1" applyFill="1" applyBorder="1" applyAlignment="1">
      <alignment horizontal="right" vertical="center"/>
    </xf>
    <xf numFmtId="0" fontId="0" fillId="9" borderId="27" xfId="1" applyFont="1" applyFill="1" applyBorder="1" applyAlignment="1">
      <alignment horizontal="center"/>
    </xf>
    <xf numFmtId="0" fontId="0" fillId="7" borderId="19" xfId="1" applyFont="1" applyFill="1" applyBorder="1" applyAlignment="1">
      <alignment horizontal="center"/>
    </xf>
    <xf numFmtId="0" fontId="0" fillId="7" borderId="28" xfId="1" applyFont="1" applyFill="1" applyBorder="1" applyAlignment="1">
      <alignment horizontal="center"/>
    </xf>
    <xf numFmtId="0" fontId="0" fillId="7" borderId="16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 wrapText="1"/>
    </xf>
    <xf numFmtId="0" fontId="24" fillId="9" borderId="1" xfId="1" applyFont="1" applyFill="1" applyBorder="1" applyAlignment="1"/>
    <xf numFmtId="0" fontId="2" fillId="3" borderId="2" xfId="1" applyFont="1" applyFill="1" applyBorder="1" applyAlignment="1">
      <alignment horizontal="center" wrapText="1"/>
    </xf>
    <xf numFmtId="0" fontId="2" fillId="3" borderId="29" xfId="1" applyFont="1" applyFill="1" applyBorder="1" applyAlignment="1">
      <alignment horizontal="center" wrapText="1"/>
    </xf>
    <xf numFmtId="0" fontId="24" fillId="9" borderId="25" xfId="1" applyFont="1" applyFill="1" applyBorder="1" applyAlignment="1">
      <alignment horizontal="center"/>
    </xf>
    <xf numFmtId="0" fontId="24" fillId="9" borderId="1" xfId="1" applyFont="1" applyFill="1" applyBorder="1" applyAlignment="1">
      <alignment horizontal="center"/>
    </xf>
    <xf numFmtId="0" fontId="18" fillId="7" borderId="0" xfId="1" applyBorder="1" applyAlignment="1">
      <alignment horizontal="center"/>
    </xf>
  </cellXfs>
  <cellStyles count="3">
    <cellStyle name="Normal" xfId="0" builtinId="0"/>
    <cellStyle name="Normal 2" xfId="1" xr:uid="{B4234B29-7DB5-4F84-B825-F5EFC5BE0965}"/>
    <cellStyle name="Percent 2" xfId="2" xr:uid="{DD9F292E-ADEF-483C-862D-399ED1C1EDB5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Trinity Loyola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Trend'!$N$9:$O$13</c:f>
              <c:multiLvlStrCache>
                <c:ptCount val="5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Trend'!$P$9:$P$13</c:f>
              <c:numCache>
                <c:formatCode>0.00%</c:formatCode>
                <c:ptCount val="5"/>
                <c:pt idx="0">
                  <c:v>0.89273743016759777</c:v>
                </c:pt>
                <c:pt idx="1">
                  <c:v>0.89535379369138957</c:v>
                </c:pt>
                <c:pt idx="2">
                  <c:v>0.90473574332490936</c:v>
                </c:pt>
                <c:pt idx="3">
                  <c:v>0.9360519970646819</c:v>
                </c:pt>
                <c:pt idx="4">
                  <c:v>0.93027044639947865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1-4EB6-8FB3-F4CD3AE8E7B0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Trend'!$N$9:$O$13</c:f>
              <c:multiLvlStrCache>
                <c:ptCount val="5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Trend'!$Q$9:$Q$13</c:f>
              <c:numCache>
                <c:formatCode>0.00%</c:formatCode>
                <c:ptCount val="5"/>
                <c:pt idx="0">
                  <c:v>0.94</c:v>
                </c:pt>
                <c:pt idx="1">
                  <c:v>0.93137254901960786</c:v>
                </c:pt>
                <c:pt idx="2">
                  <c:v>0.93308427645313696</c:v>
                </c:pt>
                <c:pt idx="3">
                  <c:v>0.95764755215431374</c:v>
                </c:pt>
                <c:pt idx="4">
                  <c:v>0.95307917888563054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1-4EB6-8FB3-F4CD3AE8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24936"/>
        <c:axId val="1053620016"/>
      </c:lineChart>
      <c:catAx>
        <c:axId val="10536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53620016"/>
        <c:crosses val="autoZero"/>
        <c:auto val="1"/>
        <c:lblAlgn val="ctr"/>
        <c:lblOffset val="100"/>
        <c:noMultiLvlLbl val="0"/>
      </c:catAx>
      <c:valAx>
        <c:axId val="105362001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53624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Trinity Loyola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Trend'!$R$9:$S$13</c:f>
              <c:multiLvlStrCache>
                <c:ptCount val="5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Trend'!$T$9:$T$13</c:f>
              <c:numCache>
                <c:formatCode>0.00%</c:formatCode>
                <c:ptCount val="5"/>
                <c:pt idx="0">
                  <c:v>0.92100558659217879</c:v>
                </c:pt>
                <c:pt idx="1">
                  <c:v>0.92060954816709295</c:v>
                </c:pt>
                <c:pt idx="2">
                  <c:v>0.9261619602241512</c:v>
                </c:pt>
                <c:pt idx="3">
                  <c:v>0.96173603103050631</c:v>
                </c:pt>
                <c:pt idx="4">
                  <c:v>0.96198544585641355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B-42E1-9B5F-514461C81194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Trend'!$R$9:$S$13</c:f>
              <c:multiLvlStrCache>
                <c:ptCount val="5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Trend'!$U$9:$U$13</c:f>
              <c:numCache>
                <c:formatCode>0.00%</c:formatCode>
                <c:ptCount val="5"/>
                <c:pt idx="0">
                  <c:v>0.96826815642458097</c:v>
                </c:pt>
                <c:pt idx="1">
                  <c:v>0.95662830349531114</c:v>
                </c:pt>
                <c:pt idx="2">
                  <c:v>0.95451049335237881</c:v>
                </c:pt>
                <c:pt idx="3">
                  <c:v>0.98333158612013838</c:v>
                </c:pt>
                <c:pt idx="4">
                  <c:v>0.98479417834256544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B-42E1-9B5F-514461C8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24280"/>
        <c:axId val="1053622968"/>
      </c:lineChart>
      <c:catAx>
        <c:axId val="105362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53622968"/>
        <c:crosses val="autoZero"/>
        <c:auto val="1"/>
        <c:lblAlgn val="ctr"/>
        <c:lblOffset val="100"/>
        <c:noMultiLvlLbl val="0"/>
      </c:catAx>
      <c:valAx>
        <c:axId val="105362296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53624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0.89830508474576276</c:v>
                </c:pt>
                <c:pt idx="1">
                  <c:v>0.94265788454087551</c:v>
                </c:pt>
                <c:pt idx="2">
                  <c:v>0.92365591397849467</c:v>
                </c:pt>
                <c:pt idx="3">
                  <c:v>0.90674662668665662</c:v>
                </c:pt>
                <c:pt idx="4">
                  <c:v>0.93055555555555558</c:v>
                </c:pt>
                <c:pt idx="5">
                  <c:v>0.93968253968253956</c:v>
                </c:pt>
                <c:pt idx="6">
                  <c:v>0.95414673046251997</c:v>
                </c:pt>
                <c:pt idx="7">
                  <c:v>0.9646241313960835</c:v>
                </c:pt>
                <c:pt idx="8">
                  <c:v>0.96187845303867403</c:v>
                </c:pt>
                <c:pt idx="9">
                  <c:v>0.95814350797266512</c:v>
                </c:pt>
                <c:pt idx="10">
                  <c:v>0.97145915090973955</c:v>
                </c:pt>
                <c:pt idx="11">
                  <c:v>0.95269230769230773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A7-4145-A26D-5FB30EC3C66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0.9443207126948775</c:v>
                </c:pt>
                <c:pt idx="1">
                  <c:v>0.964710547184774</c:v>
                </c:pt>
                <c:pt idx="2">
                  <c:v>0.95621521335807047</c:v>
                </c:pt>
                <c:pt idx="3">
                  <c:v>0.94470477975632616</c:v>
                </c:pt>
                <c:pt idx="4">
                  <c:v>0.9535580524344569</c:v>
                </c:pt>
                <c:pt idx="5">
                  <c:v>0.95930860640979476</c:v>
                </c:pt>
                <c:pt idx="6">
                  <c:v>0.98033592789840229</c:v>
                </c:pt>
                <c:pt idx="7">
                  <c:v>0.98199356913183278</c:v>
                </c:pt>
                <c:pt idx="8">
                  <c:v>0.98445009895391578</c:v>
                </c:pt>
                <c:pt idx="9">
                  <c:v>0.98133566637503644</c:v>
                </c:pt>
                <c:pt idx="10">
                  <c:v>0.98982188295165396</c:v>
                </c:pt>
                <c:pt idx="11">
                  <c:v>0.98099009900990097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A7-4145-A26D-5FB30EC3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0.87490327572865623</c:v>
                </c:pt>
                <c:pt idx="1">
                  <c:v>0.91950113378684806</c:v>
                </c:pt>
                <c:pt idx="2">
                  <c:v>0.90073400908773171</c:v>
                </c:pt>
                <c:pt idx="3">
                  <c:v>0.88369374634716535</c:v>
                </c:pt>
                <c:pt idx="4">
                  <c:v>0.90863668807994291</c:v>
                </c:pt>
                <c:pt idx="5">
                  <c:v>0.92596454640250259</c:v>
                </c:pt>
                <c:pt idx="6">
                  <c:v>0.92716001549786908</c:v>
                </c:pt>
                <c:pt idx="7">
                  <c:v>0.94727047146401988</c:v>
                </c:pt>
                <c:pt idx="8">
                  <c:v>0.93251205141938942</c:v>
                </c:pt>
                <c:pt idx="9">
                  <c:v>0.92116068984396382</c:v>
                </c:pt>
                <c:pt idx="10">
                  <c:v>0.9484500174155347</c:v>
                </c:pt>
                <c:pt idx="11">
                  <c:v>0.92322027581065969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FE-4362-8DFA-D92599F9EAD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0.92236265153469177</c:v>
                </c:pt>
                <c:pt idx="1">
                  <c:v>0.94179894179894175</c:v>
                </c:pt>
                <c:pt idx="2">
                  <c:v>0.93393918210415938</c:v>
                </c:pt>
                <c:pt idx="3">
                  <c:v>0.92285213325540605</c:v>
                </c:pt>
                <c:pt idx="4">
                  <c:v>0.93219129193433259</c:v>
                </c:pt>
                <c:pt idx="5">
                  <c:v>0.94612443517553002</c:v>
                </c:pt>
                <c:pt idx="6">
                  <c:v>0.95311894614490511</c:v>
                </c:pt>
                <c:pt idx="7">
                  <c:v>0.96464019851116622</c:v>
                </c:pt>
                <c:pt idx="8">
                  <c:v>0.95474022495982847</c:v>
                </c:pt>
                <c:pt idx="9">
                  <c:v>0.94388174103476596</c:v>
                </c:pt>
                <c:pt idx="10">
                  <c:v>0.96656217345872519</c:v>
                </c:pt>
                <c:pt idx="11">
                  <c:v>0.95117405888930306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FE-4362-8DFA-D92599F9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202D11F-1B0E-4F14-816E-7E46EE55A88C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FD3F8E6B-BD8A-4D9F-87BF-803EE15403D1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A62E978F-BB3B-4257-B13E-70346455A4E7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96.643224305553" createdVersion="6" refreshedVersion="6" minRefreshableVersion="3" recordCount="365" xr:uid="{6722F30D-C26A-4439-8851-B8E727E6C24A}">
  <cacheSource type="worksheet">
    <worksheetSource ref="A2:R367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3"/>
    </cacheField>
    <cacheField name="QTY" numFmtId="0">
      <sharedItems containsSemiMixedTypes="0" containsString="0" containsNumber="1" containsInteger="1" minValue="1" maxValue="100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1">
        <s v="Demand increase – forecast adjusted"/>
        <s v="Manufacturers back order"/>
        <s v="Corporate non-stock – demand increase – Sales to convert to stock "/>
        <s v="Discontinued"/>
        <s v="Demand increase - converted to stock"/>
        <s v="Division limited stocking"/>
        <s v="Corporate non-stock - demand too low to convert"/>
        <s v="Drop-ship only"/>
        <s v="Non-stock in the primary DC - demand too low to convert"/>
        <s v="Large customer order depleted stock"/>
        <s v="Low impact - only 1 or 2 line impact"/>
      </sharedItems>
    </cacheField>
    <cacheField name="Monthly Demand Indy" numFmtId="0">
      <sharedItems containsString="0" containsBlank="1" containsNumber="1" containsInteger="1" minValue="2" maxValue="45"/>
    </cacheField>
    <cacheField name="Monthly Demand Reno" numFmtId="0">
      <sharedItems containsNonDate="0" containsString="0" containsBlank="1"/>
    </cacheField>
    <cacheField name="Monthly Demand Denver" numFmtId="0">
      <sharedItems containsString="0" containsBlank="1" containsNumber="1" containsInteger="1" minValue="6" maxValue="6"/>
    </cacheField>
    <cacheField name="Monthly Demand Grapevine" numFmtId="0">
      <sharedItems containsNonDate="0" containsString="0" containsBlank="1"/>
    </cacheField>
    <cacheField name="Monthly Demand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s v="1145758"/>
    <s v="Cold Pack Instant Deluxe      "/>
    <s v="7x9         "/>
    <s v="24/Ca   "/>
    <s v="MEDLIN"/>
    <s v="MDS148000"/>
    <n v="23"/>
    <n v="30"/>
    <n v="0.21739130434782608"/>
    <n v="0"/>
    <n v="0.73913043478260876"/>
    <n v="4.3478260869565216E-2"/>
    <x v="0"/>
    <m/>
    <m/>
    <m/>
    <m/>
    <m/>
  </r>
  <r>
    <s v="1152629"/>
    <s v="Pack Hot Med Instant Disp     "/>
    <s v="6x6.5       "/>
    <s v="10/Bx   "/>
    <s v="ALLEG"/>
    <s v="11450-040"/>
    <n v="21"/>
    <n v="58"/>
    <n v="0.38095238095238093"/>
    <n v="0.61904761904761907"/>
    <n v="0"/>
    <n v="0"/>
    <x v="1"/>
    <m/>
    <m/>
    <m/>
    <m/>
    <m/>
  </r>
  <r>
    <s v="1237772"/>
    <s v="Kit Para Pak Stool            "/>
    <s v="            "/>
    <s v="36/Ca   "/>
    <s v="WAVE"/>
    <s v="89117"/>
    <n v="13"/>
    <n v="15"/>
    <n v="0"/>
    <n v="0"/>
    <n v="0"/>
    <n v="1"/>
    <x v="2"/>
    <n v="6"/>
    <m/>
    <m/>
    <m/>
    <m/>
  </r>
  <r>
    <s v="1531042"/>
    <s v="Sodium Chloride 0.9% Irrig    "/>
    <s v="500mL/Bt    "/>
    <s v="BT      "/>
    <s v="TRAVOL"/>
    <s v="2F7123"/>
    <n v="12"/>
    <n v="95"/>
    <n v="0.41666666666666663"/>
    <n v="0.58333333333333337"/>
    <n v="0"/>
    <n v="0"/>
    <x v="1"/>
    <m/>
    <m/>
    <m/>
    <m/>
    <m/>
  </r>
  <r>
    <s v="1046816"/>
    <s v="Sodium Chloride Inj Bag       "/>
    <s v="0.9%        "/>
    <s v="1000ml  "/>
    <s v="ABBHOS"/>
    <s v="0798309"/>
    <n v="9"/>
    <n v="117"/>
    <n v="0.55555555555555558"/>
    <n v="0.44444444444444442"/>
    <n v="0"/>
    <n v="0"/>
    <x v="3"/>
    <m/>
    <m/>
    <m/>
    <m/>
    <m/>
  </r>
  <r>
    <s v="1180925"/>
    <s v="Sodium Chloride Inj Bag       "/>
    <s v="0.9%        "/>
    <s v="250ml   "/>
    <s v="ABBHOS"/>
    <s v="0798302"/>
    <n v="8"/>
    <n v="67"/>
    <n v="0.625"/>
    <n v="0.375"/>
    <n v="0"/>
    <n v="0"/>
    <x v="3"/>
    <m/>
    <m/>
    <m/>
    <m/>
    <m/>
  </r>
  <r>
    <s v="1630117"/>
    <s v="Microtainer Tube w/Micro SS   "/>
    <s v="Amber       "/>
    <s v="50/Bx   "/>
    <s v="BD"/>
    <s v="365978"/>
    <n v="8"/>
    <n v="10"/>
    <n v="0.125"/>
    <n v="0.875"/>
    <n v="0"/>
    <n v="0"/>
    <x v="1"/>
    <m/>
    <m/>
    <m/>
    <m/>
    <m/>
  </r>
  <r>
    <s v="9209571"/>
    <s v="Telfa Dressing Non-Adherent ST"/>
    <s v="3&quot;x6&quot;       "/>
    <s v="50/Bx   "/>
    <s v="CARDKN"/>
    <s v="1169"/>
    <n v="7"/>
    <n v="12"/>
    <n v="1"/>
    <n v="0"/>
    <n v="0"/>
    <n v="0"/>
    <x v="0"/>
    <m/>
    <m/>
    <m/>
    <m/>
    <m/>
  </r>
  <r>
    <s v="9286002"/>
    <s v="CultureSwab Stuart            "/>
    <s v="            "/>
    <s v="50/Bx   "/>
    <s v="B-DMIC"/>
    <s v="220109"/>
    <n v="6"/>
    <n v="18"/>
    <n v="0"/>
    <n v="1"/>
    <n v="0"/>
    <n v="0"/>
    <x v="1"/>
    <m/>
    <m/>
    <m/>
    <m/>
    <m/>
  </r>
  <r>
    <s v="9874315"/>
    <s v="Vacutainer Tube Hemoguard     "/>
    <s v="13x75 2.7mL "/>
    <s v="100/Bx  "/>
    <s v="BD"/>
    <s v="363083"/>
    <n v="6"/>
    <n v="6"/>
    <n v="0.5"/>
    <n v="0.5"/>
    <n v="0"/>
    <n v="0"/>
    <x v="1"/>
    <m/>
    <m/>
    <m/>
    <m/>
    <m/>
  </r>
  <r>
    <s v="1238933"/>
    <s v="Bag Blue Linen Printed 1.3ML  "/>
    <s v="37X50       "/>
    <s v="150/Ca  "/>
    <s v="HERBAG"/>
    <s v="A7450PX"/>
    <n v="6"/>
    <n v="9"/>
    <n v="0"/>
    <n v="1"/>
    <n v="0"/>
    <n v="0"/>
    <x v="4"/>
    <m/>
    <m/>
    <m/>
    <m/>
    <m/>
  </r>
  <r>
    <s v="5824223"/>
    <s v="Underpad Stand Mod Absorb Blue"/>
    <s v="30x30       "/>
    <s v="150/Ca  "/>
    <s v="ALLEG"/>
    <s v="UPSMD3030"/>
    <n v="6"/>
    <n v="10"/>
    <n v="0.5"/>
    <n v="0.5"/>
    <n v="0"/>
    <n v="0"/>
    <x v="1"/>
    <m/>
    <m/>
    <m/>
    <m/>
    <m/>
  </r>
  <r>
    <s v="1184199"/>
    <s v="Piccolo Chem+Control LPD      "/>
    <s v="            "/>
    <s v="Kit     "/>
    <s v="ABBCON"/>
    <s v="07P0401"/>
    <n v="5"/>
    <n v="18"/>
    <n v="0"/>
    <n v="1"/>
    <n v="0"/>
    <n v="0"/>
    <x v="5"/>
    <m/>
    <m/>
    <m/>
    <m/>
    <m/>
  </r>
  <r>
    <s v="9870769"/>
    <s v="Plastic Bactec Plus Aerob/F   "/>
    <s v="Bottle      "/>
    <s v="50/Pk   "/>
    <s v="B-DMIC"/>
    <s v="442023"/>
    <n v="5"/>
    <n v="5"/>
    <n v="0"/>
    <n v="0"/>
    <n v="1"/>
    <n v="0"/>
    <x v="6"/>
    <m/>
    <m/>
    <m/>
    <m/>
    <m/>
  </r>
  <r>
    <s v="4746653"/>
    <s v="Quantify Cntrl Bilevel Minipak"/>
    <s v="12ml        "/>
    <s v="2/Bx    "/>
    <s v="HEMATR"/>
    <s v="975X"/>
    <n v="5"/>
    <n v="9"/>
    <n v="0"/>
    <n v="0"/>
    <n v="0"/>
    <n v="1"/>
    <x v="7"/>
    <m/>
    <m/>
    <m/>
    <m/>
    <m/>
  </r>
  <r>
    <s v="2882013"/>
    <s v="Tray Dresschange Central Line "/>
    <s v="            "/>
    <s v="30/Ca   "/>
    <s v="ALLEG"/>
    <s v="03-0800"/>
    <n v="5"/>
    <n v="13"/>
    <n v="0"/>
    <n v="0"/>
    <n v="1"/>
    <n v="0"/>
    <x v="2"/>
    <n v="3"/>
    <m/>
    <m/>
    <m/>
    <m/>
  </r>
  <r>
    <s v="1245344"/>
    <s v="Bactec Lytic 10/Anaerobic     "/>
    <s v="            "/>
    <s v="50/Pk   "/>
    <s v="B-DMIC"/>
    <s v="442021"/>
    <n v="5"/>
    <n v="6"/>
    <n v="0"/>
    <n v="0"/>
    <n v="0"/>
    <n v="1"/>
    <x v="6"/>
    <m/>
    <m/>
    <m/>
    <m/>
    <m/>
  </r>
  <r>
    <s v="9050345"/>
    <s v="Cup 10oz Foam Dart            "/>
    <s v="            "/>
    <s v="25/Bg   "/>
    <s v="ODEPOT"/>
    <s v="716798"/>
    <n v="5"/>
    <n v="14"/>
    <n v="0"/>
    <n v="0"/>
    <n v="0"/>
    <n v="1"/>
    <x v="7"/>
    <m/>
    <m/>
    <m/>
    <m/>
    <m/>
  </r>
  <r>
    <s v="2881040"/>
    <s v="Forcep Kelly Straight Satin   "/>
    <s v="5.5&quot;        "/>
    <s v="50/Ca   "/>
    <s v="ALLEG"/>
    <s v="SSI-0013"/>
    <n v="4"/>
    <n v="5"/>
    <n v="0"/>
    <n v="0"/>
    <n v="1"/>
    <n v="0"/>
    <x v="6"/>
    <m/>
    <m/>
    <m/>
    <m/>
    <m/>
  </r>
  <r>
    <s v="5550131"/>
    <s v="Bandage Elastic Beige         "/>
    <s v="6&quot;x5yds     "/>
    <s v="10/Bx   "/>
    <s v="SMINEP"/>
    <s v="1037053"/>
    <n v="4"/>
    <n v="15"/>
    <n v="0"/>
    <n v="1"/>
    <n v="0"/>
    <n v="0"/>
    <x v="4"/>
    <m/>
    <m/>
    <m/>
    <m/>
    <m/>
  </r>
  <r>
    <s v="1201464"/>
    <s v="Scrub Stat 2%                 "/>
    <s v="540mL       "/>
    <s v="12/Ca   "/>
    <s v="HUNMED"/>
    <s v="6030617"/>
    <n v="4"/>
    <n v="4"/>
    <n v="0"/>
    <n v="0"/>
    <n v="1"/>
    <n v="0"/>
    <x v="2"/>
    <n v="2"/>
    <m/>
    <m/>
    <m/>
    <m/>
  </r>
  <r>
    <s v="1428314"/>
    <s v="Basin Emesis 700Ml NS Disp Gr "/>
    <s v="10&quot; 700 Ml  "/>
    <s v="250/Ca  "/>
    <s v="MEDGEN"/>
    <s v="H310-11"/>
    <n v="4"/>
    <n v="5"/>
    <n v="0.75"/>
    <n v="0.25"/>
    <n v="0"/>
    <n v="0"/>
    <x v="1"/>
    <m/>
    <m/>
    <m/>
    <m/>
    <m/>
  </r>
  <r>
    <s v="9872392"/>
    <s v="Urine Collector U-Bag Sterile "/>
    <s v="Ped         "/>
    <s v="100/Bx  "/>
    <s v="MABIS"/>
    <s v="7511"/>
    <n v="4"/>
    <n v="4"/>
    <n v="0"/>
    <n v="1"/>
    <n v="0"/>
    <n v="0"/>
    <x v="1"/>
    <m/>
    <m/>
    <m/>
    <m/>
    <m/>
  </r>
  <r>
    <s v="5550128"/>
    <s v="Bandage Elastic Beige         "/>
    <s v="3&quot;x5yds     "/>
    <s v="10/Bx   "/>
    <s v="SMINEP"/>
    <s v="1037033"/>
    <n v="4"/>
    <n v="13"/>
    <n v="0"/>
    <n v="1"/>
    <n v="0"/>
    <n v="0"/>
    <x v="8"/>
    <m/>
    <m/>
    <m/>
    <m/>
    <m/>
  </r>
  <r>
    <s v="1238252"/>
    <s v="Wright-Glemsa Kit Stain       "/>
    <s v="f/Stainer   "/>
    <s v="Ea      "/>
    <s v="HARDIA"/>
    <s v="HP1SK"/>
    <n v="4"/>
    <n v="20"/>
    <n v="0"/>
    <n v="0"/>
    <n v="0"/>
    <n v="1"/>
    <x v="2"/>
    <n v="6"/>
    <m/>
    <m/>
    <m/>
    <m/>
  </r>
  <r>
    <s v="6545663"/>
    <s v="Surgifoam Gelatin Sponge      "/>
    <s v="2cmx6cmx7mm "/>
    <s v="12/Bx   "/>
    <s v="ETHICO"/>
    <s v="1972"/>
    <n v="4"/>
    <n v="18"/>
    <n v="1"/>
    <n v="0"/>
    <n v="0"/>
    <n v="0"/>
    <x v="1"/>
    <m/>
    <m/>
    <m/>
    <m/>
    <m/>
  </r>
  <r>
    <s v="1146304"/>
    <s v="Syringe LOR Plastic 7cc       "/>
    <s v="Empty       "/>
    <s v="25/Ca   "/>
    <s v="HALYAR"/>
    <s v="189A001"/>
    <n v="4"/>
    <n v="4"/>
    <n v="0.5"/>
    <n v="0.25"/>
    <n v="0.25"/>
    <n v="0"/>
    <x v="1"/>
    <m/>
    <m/>
    <m/>
    <m/>
    <m/>
  </r>
  <r>
    <s v="1139047"/>
    <s v="Loop Velcro Extra-Thin        "/>
    <s v="1/2&quot;x10yd   "/>
    <s v="1/Rl    "/>
    <s v="TROY"/>
    <s v="NC37525-10"/>
    <n v="4"/>
    <n v="10"/>
    <n v="0"/>
    <n v="0"/>
    <n v="0"/>
    <n v="1"/>
    <x v="6"/>
    <m/>
    <m/>
    <m/>
    <m/>
    <m/>
  </r>
  <r>
    <s v="2642714"/>
    <s v="Scissors Operating 6-1/2&quot; Str "/>
    <s v="Sharp/Blunt "/>
    <s v="Ea      "/>
    <s v="MISDFK"/>
    <s v="14-1065"/>
    <n v="3"/>
    <n v="4"/>
    <n v="0"/>
    <n v="0"/>
    <n v="1"/>
    <n v="0"/>
    <x v="6"/>
    <m/>
    <m/>
    <m/>
    <m/>
    <m/>
  </r>
  <r>
    <s v="1164002"/>
    <s v="Specimen Bag Transport Biohaz "/>
    <s v="12x15&quot;ZipLoc"/>
    <s v="500/Ca  "/>
    <s v="GLOSCI"/>
    <s v="4929"/>
    <n v="3"/>
    <n v="3"/>
    <n v="0"/>
    <n v="0"/>
    <n v="0"/>
    <n v="1"/>
    <x v="6"/>
    <m/>
    <m/>
    <m/>
    <m/>
    <m/>
  </r>
  <r>
    <s v="1292444"/>
    <s v="Tray Port Drsg wTega F/Loyola "/>
    <s v="Custom      "/>
    <s v="50/Ca   "/>
    <s v="ALLEG"/>
    <s v="03E8095C"/>
    <n v="3"/>
    <n v="24"/>
    <n v="1"/>
    <n v="0"/>
    <n v="0"/>
    <n v="0"/>
    <x v="1"/>
    <m/>
    <m/>
    <m/>
    <m/>
    <m/>
  </r>
  <r>
    <s v="1279109"/>
    <s v="Humipak Self Seal Pouch       "/>
    <s v="16.5 x 26.5 "/>
    <s v="25/Pk   "/>
    <s v="HEALMK"/>
    <s v="HPSS4267"/>
    <n v="3"/>
    <n v="3"/>
    <n v="0"/>
    <n v="0"/>
    <n v="0"/>
    <n v="1"/>
    <x v="6"/>
    <m/>
    <m/>
    <m/>
    <m/>
    <m/>
  </r>
  <r>
    <s v="1279110"/>
    <s v="Humipak Self Seal Pouch       "/>
    <s v="25.5x30     "/>
    <s v="10/Pk   "/>
    <s v="HEALMK"/>
    <s v="HPSS6577"/>
    <n v="3"/>
    <n v="4"/>
    <n v="0"/>
    <n v="0"/>
    <n v="0"/>
    <n v="1"/>
    <x v="6"/>
    <m/>
    <m/>
    <m/>
    <m/>
    <m/>
  </r>
  <r>
    <s v="2881529"/>
    <s v="Bag Autoclave Clear PPE       "/>
    <s v="24X36       "/>
    <s v="100/Ca  "/>
    <s v="ALLEG"/>
    <s v="8-250"/>
    <n v="3"/>
    <n v="3"/>
    <n v="0"/>
    <n v="0"/>
    <n v="1"/>
    <n v="0"/>
    <x v="3"/>
    <m/>
    <m/>
    <m/>
    <m/>
    <m/>
  </r>
  <r>
    <s v="1298422"/>
    <s v="Alere i Flu A/B 2 Test Kit    "/>
    <s v="            "/>
    <s v="24/Bx   "/>
    <s v="ALEREI"/>
    <s v="427000"/>
    <n v="3"/>
    <n v="4"/>
    <n v="0"/>
    <n v="0"/>
    <n v="0"/>
    <n v="1"/>
    <x v="4"/>
    <m/>
    <m/>
    <m/>
    <m/>
    <m/>
  </r>
  <r>
    <s v="8900501"/>
    <s v="Sponge Gze Type VII 12ply N/S "/>
    <s v="2&quot;x2&quot;       "/>
    <s v="8000/Ca "/>
    <s v="CARDKN"/>
    <s v="441205"/>
    <n v="3"/>
    <n v="12"/>
    <n v="0.66666666666666674"/>
    <n v="0.33333333333333337"/>
    <n v="0"/>
    <n v="0"/>
    <x v="1"/>
    <m/>
    <m/>
    <m/>
    <m/>
    <m/>
  </r>
  <r>
    <s v="1048583"/>
    <s v="Sodium Chloride INJ MDV 30ml  "/>
    <s v="0.9%BACT    "/>
    <s v="25/Bx   "/>
    <s v="PFIZNJ"/>
    <s v="00409196607"/>
    <n v="3"/>
    <n v="4"/>
    <n v="1"/>
    <n v="0"/>
    <n v="0"/>
    <n v="0"/>
    <x v="1"/>
    <m/>
    <m/>
    <m/>
    <m/>
    <m/>
  </r>
  <r>
    <s v="3200561"/>
    <s v="Handpiece f/Electrode         "/>
    <s v="            "/>
    <s v="10/Bx   "/>
    <s v="COOPSR"/>
    <s v="6040"/>
    <n v="3"/>
    <n v="3"/>
    <n v="0.33333333333333337"/>
    <n v="0.66666666666666674"/>
    <n v="0"/>
    <n v="0"/>
    <x v="1"/>
    <m/>
    <m/>
    <m/>
    <m/>
    <m/>
  </r>
  <r>
    <s v="1210352"/>
    <s v="Tourniquet LF Rolled LF Blue  "/>
    <s v="1x18&quot;       "/>
    <s v="1200/Ca "/>
    <s v="TRILAB"/>
    <s v="10004"/>
    <n v="3"/>
    <n v="4"/>
    <n v="0"/>
    <n v="0"/>
    <n v="1"/>
    <n v="0"/>
    <x v="6"/>
    <m/>
    <m/>
    <m/>
    <m/>
    <m/>
  </r>
  <r>
    <s v="8310897"/>
    <s v="Basin Emesis Graphite 10&quot;X8.5&quot;"/>
    <s v="500mL       "/>
    <s v="Ea      "/>
    <s v="MEDLIN"/>
    <s v="DYND80327"/>
    <n v="3"/>
    <n v="23"/>
    <n v="1"/>
    <n v="0"/>
    <n v="0"/>
    <n v="0"/>
    <x v="1"/>
    <m/>
    <m/>
    <m/>
    <m/>
    <m/>
  </r>
  <r>
    <s v="6355512"/>
    <s v="Paper Measuring Tape 24in     "/>
    <s v="INFANT      "/>
    <s v="1000/ca "/>
    <s v="GF"/>
    <s v="1336"/>
    <n v="3"/>
    <n v="3"/>
    <n v="0.33333333333333337"/>
    <n v="0.66666666666666674"/>
    <n v="0"/>
    <n v="0"/>
    <x v="1"/>
    <m/>
    <m/>
    <m/>
    <m/>
    <m/>
  </r>
  <r>
    <s v="8310992"/>
    <s v="Applicator Cotton Tip Sterile "/>
    <s v="6&quot;          "/>
    <s v="200/Bx  "/>
    <s v="MEDLIN"/>
    <s v="MDS202000"/>
    <n v="3"/>
    <n v="17"/>
    <n v="0"/>
    <n v="1"/>
    <n v="0"/>
    <n v="0"/>
    <x v="1"/>
    <m/>
    <m/>
    <m/>
    <m/>
    <m/>
  </r>
  <r>
    <s v="5550500"/>
    <s v="Cassettes STNX - Sterrad      "/>
    <s v="            "/>
    <s v="Ea      "/>
    <s v="J&amp;JAS"/>
    <s v="10133"/>
    <n v="3"/>
    <n v="15"/>
    <n v="0"/>
    <n v="1"/>
    <n v="0"/>
    <n v="0"/>
    <x v="1"/>
    <m/>
    <m/>
    <m/>
    <m/>
    <m/>
  </r>
  <r>
    <s v="1174023"/>
    <s v="Needle Huber Plus Sfty Y Site "/>
    <s v="20gx1&quot;      "/>
    <s v="25/Ca   "/>
    <s v="BARDAC"/>
    <s v="012001NY"/>
    <n v="3"/>
    <n v="7"/>
    <n v="0"/>
    <n v="0"/>
    <n v="0"/>
    <n v="1"/>
    <x v="6"/>
    <m/>
    <m/>
    <m/>
    <m/>
    <m/>
  </r>
  <r>
    <s v="9879194"/>
    <s v="Eclipse Syringe w/Needle 1cc  "/>
    <s v="25gX5/8&quot;    "/>
    <s v="50/Bx   "/>
    <s v="BD"/>
    <s v="305780"/>
    <n v="3"/>
    <n v="9"/>
    <n v="0.66666666666666674"/>
    <n v="0.33333333333333337"/>
    <n v="0"/>
    <n v="0"/>
    <x v="1"/>
    <m/>
    <m/>
    <m/>
    <m/>
    <m/>
  </r>
  <r>
    <s v="4612761"/>
    <s v="XSpan Tub Dressing Retainer   "/>
    <s v="Sz 5        "/>
    <s v="1/Bx    "/>
    <s v="ALBWAL"/>
    <s v="825"/>
    <n v="3"/>
    <n v="3"/>
    <n v="0"/>
    <n v="0"/>
    <n v="1"/>
    <n v="0"/>
    <x v="6"/>
    <m/>
    <m/>
    <m/>
    <m/>
    <m/>
  </r>
  <r>
    <s v="1534160"/>
    <s v="Cath Ext St Luer Va Dor       "/>
    <s v="IV Acc      "/>
    <s v="Ea      "/>
    <s v="TRAVOL"/>
    <s v="2N8374"/>
    <n v="3"/>
    <n v="170"/>
    <n v="0.33333333333333337"/>
    <n v="0.66666666666666674"/>
    <n v="0"/>
    <n v="0"/>
    <x v="1"/>
    <m/>
    <m/>
    <m/>
    <m/>
    <m/>
  </r>
  <r>
    <s v="8611263"/>
    <s v="AC-T Control Plus 5 Diff      "/>
    <s v="Tri-Lvl     "/>
    <s v="Ea      "/>
    <s v="SKFDIA"/>
    <s v="7547198"/>
    <n v="3"/>
    <n v="9"/>
    <n v="0"/>
    <n v="0"/>
    <n v="0"/>
    <n v="1"/>
    <x v="7"/>
    <m/>
    <m/>
    <m/>
    <m/>
    <m/>
  </r>
  <r>
    <s v="1043735"/>
    <s v="Ful-Glo Ophth Strips          "/>
    <s v="1mg         "/>
    <s v="100/Bx  "/>
    <s v="AKORN"/>
    <s v="17478040401"/>
    <n v="3"/>
    <n v="3"/>
    <n v="1"/>
    <n v="0"/>
    <n v="0"/>
    <n v="0"/>
    <x v="1"/>
    <m/>
    <m/>
    <m/>
    <m/>
    <m/>
  </r>
  <r>
    <s v="1125809"/>
    <s v="Emesis Basin Mauve 16oz       "/>
    <s v="8.5&quot;        "/>
    <s v="25/Bx   "/>
    <s v="DUKAL"/>
    <s v="1125809"/>
    <n v="3"/>
    <n v="21"/>
    <n v="0"/>
    <n v="1"/>
    <n v="0"/>
    <n v="0"/>
    <x v="0"/>
    <m/>
    <m/>
    <m/>
    <m/>
    <m/>
  </r>
  <r>
    <s v="1280491"/>
    <s v="Isopropyl Alcohol             "/>
    <s v="70%         "/>
    <s v="4oz/Ea  "/>
    <s v="HYDROX"/>
    <s v="I0020"/>
    <n v="3"/>
    <n v="44"/>
    <n v="0"/>
    <n v="1"/>
    <n v="0"/>
    <n v="0"/>
    <x v="1"/>
    <m/>
    <m/>
    <m/>
    <m/>
    <m/>
  </r>
  <r>
    <s v="1152935"/>
    <s v="Premier Urostomy Pouch        "/>
    <s v="1-1/2&quot;      "/>
    <s v="5/Bx    "/>
    <s v="HOLLIS"/>
    <s v="8478"/>
    <n v="3"/>
    <n v="5"/>
    <n v="0"/>
    <n v="0.66666666666666674"/>
    <n v="0.33333333333333337"/>
    <n v="0"/>
    <x v="6"/>
    <m/>
    <m/>
    <m/>
    <m/>
    <m/>
  </r>
  <r>
    <s v="1291319"/>
    <s v="Tray Laceration F/Loyola Univ "/>
    <s v="Custom      "/>
    <s v="20/Ca   "/>
    <s v="MEDLIN"/>
    <s v="DYNDL1875"/>
    <n v="3"/>
    <n v="3"/>
    <n v="1"/>
    <n v="0"/>
    <n v="0"/>
    <n v="0"/>
    <x v="1"/>
    <m/>
    <m/>
    <m/>
    <m/>
    <m/>
  </r>
  <r>
    <s v="4100069"/>
    <s v="Dressing Change Kit f/ PICC   "/>
    <s v="            "/>
    <s v="30/Ca   "/>
    <s v="BARDAC"/>
    <s v="PICK0116"/>
    <n v="3"/>
    <n v="5"/>
    <n v="0"/>
    <n v="0.33333333333333337"/>
    <n v="0"/>
    <n v="0.66666666666666674"/>
    <x v="6"/>
    <m/>
    <m/>
    <m/>
    <m/>
    <m/>
  </r>
  <r>
    <s v="1325149"/>
    <s v="Alere i Strep A 2 Test Kit    "/>
    <s v="            "/>
    <s v="24/Bx   "/>
    <s v="ALEREI"/>
    <s v="734000"/>
    <n v="2"/>
    <n v="4"/>
    <n v="0"/>
    <n v="0"/>
    <n v="0"/>
    <n v="1"/>
    <x v="4"/>
    <m/>
    <m/>
    <m/>
    <m/>
    <m/>
  </r>
  <r>
    <s v="3940363"/>
    <s v="SorbaView Shield Contour Dessi"/>
    <s v="3.75&quot;x4.25&quot; "/>
    <s v="50/Ca   "/>
    <s v="MEDLIN"/>
    <s v="SV430UDT"/>
    <n v="2"/>
    <n v="12"/>
    <n v="0"/>
    <n v="0"/>
    <n v="0"/>
    <n v="1"/>
    <x v="6"/>
    <m/>
    <m/>
    <m/>
    <m/>
    <m/>
  </r>
  <r>
    <s v="9204738"/>
    <s v="Electrodes For Lifepak        "/>
    <s v="Adult       "/>
    <s v="PR      "/>
    <s v="OPTINT"/>
    <s v="11996-000017"/>
    <n v="2"/>
    <n v="2"/>
    <n v="0"/>
    <n v="1"/>
    <n v="0"/>
    <n v="0"/>
    <x v="9"/>
    <m/>
    <m/>
    <m/>
    <m/>
    <m/>
  </r>
  <r>
    <s v="2883072"/>
    <s v="Suctur Remov Kt Littauer Scssr"/>
    <s v="KellyForcep "/>
    <s v="Ea      "/>
    <s v="CARDSP"/>
    <s v="NI06-6900"/>
    <n v="2"/>
    <n v="51"/>
    <n v="1"/>
    <n v="0"/>
    <n v="0"/>
    <n v="0"/>
    <x v="10"/>
    <m/>
    <m/>
    <m/>
    <m/>
    <m/>
  </r>
  <r>
    <s v="1322346"/>
    <s v="273 Basic Stool w/ Back       "/>
    <s v="Linen       "/>
    <s v="Ea      "/>
    <s v="MIDMAK"/>
    <s v="273-001-856"/>
    <n v="2"/>
    <n v="6"/>
    <n v="0"/>
    <n v="0"/>
    <n v="0"/>
    <n v="1"/>
    <x v="6"/>
    <m/>
    <m/>
    <m/>
    <m/>
    <m/>
  </r>
  <r>
    <s v="1240762"/>
    <s v="Tray Dressing                 "/>
    <s v="            "/>
    <s v="20/Ca   "/>
    <s v="LSL"/>
    <s v="2916"/>
    <n v="2"/>
    <n v="2"/>
    <n v="1"/>
    <n v="0"/>
    <n v="0"/>
    <n v="0"/>
    <x v="10"/>
    <m/>
    <m/>
    <m/>
    <m/>
    <m/>
  </r>
  <r>
    <s v="6780366"/>
    <s v="Adhesive Bandage Woven        "/>
    <s v="3/4x3       "/>
    <s v="100/Bx  "/>
    <s v="MEDLIN"/>
    <s v="NON25650"/>
    <n v="2"/>
    <n v="14"/>
    <n v="0"/>
    <n v="1"/>
    <n v="0"/>
    <n v="0"/>
    <x v="10"/>
    <m/>
    <m/>
    <m/>
    <m/>
    <m/>
  </r>
  <r>
    <s v="1125810"/>
    <s v="Top Hat Specimen Collector    "/>
    <s v="800cc       "/>
    <s v="25/Bx   "/>
    <s v="SUZJUN"/>
    <s v="1125810"/>
    <n v="2"/>
    <n v="2"/>
    <n v="0.5"/>
    <n v="0.5"/>
    <n v="0"/>
    <n v="0"/>
    <x v="1"/>
    <m/>
    <m/>
    <m/>
    <m/>
    <m/>
  </r>
  <r>
    <s v="5841482"/>
    <s v="Bag Trnsprt Biohzrd 3 Wall Zip"/>
    <s v="12X15       "/>
    <s v="1,000/Ca"/>
    <s v="ALLEG"/>
    <s v="CH12X15BIO"/>
    <n v="2"/>
    <n v="2"/>
    <n v="1"/>
    <n v="0"/>
    <n v="0"/>
    <n v="0"/>
    <x v="10"/>
    <m/>
    <m/>
    <m/>
    <m/>
    <m/>
  </r>
  <r>
    <s v="4844190"/>
    <s v="Basin Emesis Plastic 20 Oz Au "/>
    <s v="10&quot;Gold     "/>
    <s v="Ea      "/>
    <s v="MEDGEN"/>
    <s v="H310-05"/>
    <n v="2"/>
    <n v="26"/>
    <n v="0"/>
    <n v="1"/>
    <n v="0"/>
    <n v="0"/>
    <x v="3"/>
    <m/>
    <m/>
    <m/>
    <m/>
    <m/>
  </r>
  <r>
    <s v="7727221"/>
    <s v="Suretemp Plus Therm Elect Oral"/>
    <s v="Probe, 9Ft  "/>
    <s v="Ea      "/>
    <s v="WELCH"/>
    <s v="01692-300"/>
    <n v="2"/>
    <n v="4"/>
    <n v="0"/>
    <n v="0"/>
    <n v="0"/>
    <n v="1"/>
    <x v="6"/>
    <m/>
    <m/>
    <m/>
    <m/>
    <m/>
  </r>
  <r>
    <s v="1097422"/>
    <s v="Microclave Connector          "/>
    <s v="            "/>
    <s v="100/Ca  "/>
    <s v="ICU"/>
    <s v="B3300"/>
    <n v="2"/>
    <n v="2"/>
    <n v="0"/>
    <n v="1"/>
    <n v="0"/>
    <n v="0"/>
    <x v="10"/>
    <m/>
    <m/>
    <m/>
    <m/>
    <m/>
  </r>
  <r>
    <s v="1236843"/>
    <s v="Bevrg Glucose Tolrnc Orng     "/>
    <s v="75gm        "/>
    <s v="24/Ca   "/>
    <s v="AEROME"/>
    <s v="BEV-O-075"/>
    <n v="2"/>
    <n v="2"/>
    <n v="0"/>
    <n v="0"/>
    <n v="1"/>
    <n v="0"/>
    <x v="6"/>
    <m/>
    <m/>
    <m/>
    <m/>
    <m/>
  </r>
  <r>
    <s v="9872637"/>
    <s v="Push Button Bld Coll Wngst 12&quot;"/>
    <s v="23G x.75    "/>
    <s v="50/Bx   "/>
    <s v="BD"/>
    <s v="367324"/>
    <n v="2"/>
    <n v="4"/>
    <n v="0.5"/>
    <n v="0.5"/>
    <n v="0"/>
    <n v="0"/>
    <x v="10"/>
    <m/>
    <m/>
    <m/>
    <m/>
    <m/>
  </r>
  <r>
    <s v="5070268"/>
    <s v="Adapter Vented Spike          "/>
    <s v="            "/>
    <s v="50/Ca   "/>
    <s v="MCGAW"/>
    <s v="418105"/>
    <n v="2"/>
    <n v="2"/>
    <n v="0"/>
    <n v="0"/>
    <n v="1"/>
    <n v="0"/>
    <x v="6"/>
    <m/>
    <m/>
    <m/>
    <m/>
    <m/>
  </r>
  <r>
    <s v="4415115"/>
    <s v="Multifold Towels Economical   "/>
    <s v="16x250Case  "/>
    <s v="16/Ca   "/>
    <s v="GEOPAC"/>
    <s v="24590"/>
    <n v="2"/>
    <n v="7"/>
    <n v="0"/>
    <n v="1"/>
    <n v="0"/>
    <n v="0"/>
    <x v="10"/>
    <m/>
    <m/>
    <m/>
    <m/>
    <m/>
  </r>
  <r>
    <s v="8310072"/>
    <s v="Suture Removal Tray W/Forcep  "/>
    <s v="Iris&amp;Ad     "/>
    <s v="Ea      "/>
    <s v="MEDLIN"/>
    <s v="DYNJ07254A"/>
    <n v="2"/>
    <n v="19"/>
    <n v="0"/>
    <n v="1"/>
    <n v="0"/>
    <n v="0"/>
    <x v="10"/>
    <m/>
    <m/>
    <m/>
    <m/>
    <m/>
  </r>
  <r>
    <s v="1272537"/>
    <s v="SST Liner                     "/>
    <s v="Red         "/>
    <s v="100/Bx  "/>
    <s v="HEALMK"/>
    <s v="SST-LNR-RD"/>
    <n v="2"/>
    <n v="2"/>
    <n v="0"/>
    <n v="0"/>
    <n v="0"/>
    <n v="1"/>
    <x v="6"/>
    <m/>
    <m/>
    <m/>
    <m/>
    <m/>
  </r>
  <r>
    <s v="1279171"/>
    <s v="Humipak Self Seal Pouch       "/>
    <s v="7.9 X 13.8  "/>
    <s v="25/Pk   "/>
    <s v="HEALMK"/>
    <s v="HPSS2035"/>
    <n v="2"/>
    <n v="2"/>
    <n v="0.5"/>
    <n v="0"/>
    <n v="0"/>
    <n v="0.5"/>
    <x v="0"/>
    <m/>
    <m/>
    <m/>
    <m/>
    <m/>
  </r>
  <r>
    <s v="6002997"/>
    <s v="Continu-flo Set&amp; Luer Val     "/>
    <s v="ACTIVAT     "/>
    <s v="48/CA   "/>
    <s v="TRAVOL"/>
    <s v="2H8519"/>
    <n v="2"/>
    <n v="2"/>
    <n v="0"/>
    <n v="1"/>
    <n v="0"/>
    <n v="0"/>
    <x v="10"/>
    <m/>
    <m/>
    <m/>
    <m/>
    <m/>
  </r>
  <r>
    <s v="2587578"/>
    <s v="Sterile Water For Irrig       "/>
    <s v="500ml       "/>
    <s v="Ea      "/>
    <s v="ABBHOS"/>
    <s v="0613903"/>
    <n v="2"/>
    <n v="20"/>
    <n v="0"/>
    <n v="1"/>
    <n v="0"/>
    <n v="0"/>
    <x v="10"/>
    <m/>
    <m/>
    <m/>
    <m/>
    <m/>
  </r>
  <r>
    <s v="6544386"/>
    <s v="Suture Prolene Mono Blu PS2   "/>
    <s v="4-0 18&quot;     "/>
    <s v="12/Bx   "/>
    <s v="ETHICO"/>
    <s v="8682G"/>
    <n v="2"/>
    <n v="14"/>
    <n v="0.5"/>
    <n v="0.5"/>
    <n v="0"/>
    <n v="0"/>
    <x v="10"/>
    <m/>
    <m/>
    <m/>
    <m/>
    <m/>
  </r>
  <r>
    <s v="3319685"/>
    <s v="Coulter Act 5Diff Calibrator  "/>
    <s v="            "/>
    <s v="2x2ml   "/>
    <s v="SKFDIA"/>
    <s v="7547175"/>
    <n v="2"/>
    <n v="2"/>
    <n v="0"/>
    <n v="0"/>
    <n v="0"/>
    <n v="1"/>
    <x v="6"/>
    <m/>
    <m/>
    <m/>
    <m/>
    <m/>
  </r>
  <r>
    <s v="1140394"/>
    <s v="Gown Surgical Sirus w/Towel   "/>
    <s v="Large       "/>
    <s v="32/Ca   "/>
    <s v="MEDLIN"/>
    <s v="DYNJP2401"/>
    <n v="2"/>
    <n v="2"/>
    <n v="0"/>
    <n v="0"/>
    <n v="0"/>
    <n v="1"/>
    <x v="6"/>
    <m/>
    <m/>
    <m/>
    <m/>
    <m/>
  </r>
  <r>
    <s v="1242543"/>
    <s v="Cushion Insole Impact Plus Gel"/>
    <s v="Size 6      "/>
    <s v="1/Pr    "/>
    <s v="ALIMED"/>
    <s v="6496"/>
    <n v="2"/>
    <n v="16"/>
    <n v="0"/>
    <n v="0"/>
    <n v="1"/>
    <n v="0"/>
    <x v="6"/>
    <m/>
    <m/>
    <m/>
    <m/>
    <m/>
  </r>
  <r>
    <s v="6666822"/>
    <s v="Foot Pedal Sharps Cart        "/>
    <s v="            "/>
    <s v="1/Ca    "/>
    <s v="CARDKN"/>
    <s v="8980FP"/>
    <n v="2"/>
    <n v="2"/>
    <n v="0"/>
    <n v="0"/>
    <n v="1"/>
    <n v="0"/>
    <x v="6"/>
    <m/>
    <m/>
    <m/>
    <m/>
    <m/>
  </r>
  <r>
    <s v="2580162"/>
    <s v="Ext Set Microbore 0.5 mL 12&quot;  "/>
    <s v="Non-DEHP    "/>
    <s v="Ea      "/>
    <s v="ABBHOS"/>
    <s v="0645728"/>
    <n v="2"/>
    <n v="6"/>
    <n v="1"/>
    <n v="0"/>
    <n v="0"/>
    <n v="0"/>
    <x v="10"/>
    <m/>
    <m/>
    <m/>
    <m/>
    <m/>
  </r>
  <r>
    <s v="5550127"/>
    <s v="Bandage Elastic Beige         "/>
    <s v="2x5yds      "/>
    <s v="10/Bx   "/>
    <s v="SMINEP"/>
    <s v="1037023"/>
    <n v="2"/>
    <n v="10"/>
    <n v="0"/>
    <n v="1"/>
    <n v="0"/>
    <n v="0"/>
    <x v="8"/>
    <m/>
    <m/>
    <m/>
    <m/>
    <m/>
  </r>
  <r>
    <s v="1254975"/>
    <s v="Cover Probe Trophon Clean     "/>
    <s v="            "/>
    <s v="100/Bx  "/>
    <s v="IMAGNG"/>
    <s v="N00102"/>
    <n v="2"/>
    <n v="2"/>
    <n v="0"/>
    <n v="1"/>
    <n v="0"/>
    <n v="0"/>
    <x v="4"/>
    <m/>
    <m/>
    <m/>
    <m/>
    <m/>
  </r>
  <r>
    <s v="1092645"/>
    <s v="Wire Lead 36&quot; f/Mac 8000      "/>
    <s v="            "/>
    <s v="Ea      "/>
    <s v="VYAIRE"/>
    <s v="2001925-006"/>
    <n v="2"/>
    <n v="7"/>
    <n v="0"/>
    <n v="0"/>
    <n v="1"/>
    <n v="0"/>
    <x v="6"/>
    <m/>
    <m/>
    <m/>
    <m/>
    <m/>
  </r>
  <r>
    <s v="1277652"/>
    <s v="Curette Pipet Suction 3mm     "/>
    <s v="3mm         "/>
    <s v="50/Bx   "/>
    <s v="COOPSR"/>
    <s v="MX145"/>
    <n v="2"/>
    <n v="2"/>
    <n v="0"/>
    <n v="0"/>
    <n v="0"/>
    <n v="1"/>
    <x v="6"/>
    <m/>
    <m/>
    <m/>
    <m/>
    <m/>
  </r>
  <r>
    <s v="4673335"/>
    <s v="UVP Standard Kit              "/>
    <s v="            "/>
    <s v="50/Pk   "/>
    <s v="B-DMIC"/>
    <s v="220221"/>
    <n v="2"/>
    <n v="2"/>
    <n v="1"/>
    <n v="0"/>
    <n v="0"/>
    <n v="0"/>
    <x v="10"/>
    <m/>
    <m/>
    <m/>
    <m/>
    <m/>
  </r>
  <r>
    <s v="9870244"/>
    <s v="Saline Syringe Fill           "/>
    <s v="10mL        "/>
    <s v="30/Pk   "/>
    <s v="BD"/>
    <s v="306500"/>
    <n v="2"/>
    <n v="3"/>
    <n v="1"/>
    <n v="0"/>
    <n v="0"/>
    <n v="0"/>
    <x v="1"/>
    <m/>
    <m/>
    <m/>
    <m/>
    <m/>
  </r>
  <r>
    <s v="9579294"/>
    <s v="Chemosafety 8-gal Yellow      "/>
    <s v="WHT LID     "/>
    <s v="10/CA   "/>
    <s v="CARDKN"/>
    <s v="8985S"/>
    <n v="2"/>
    <n v="3"/>
    <n v="0"/>
    <n v="1"/>
    <n v="0"/>
    <n v="0"/>
    <x v="8"/>
    <m/>
    <m/>
    <m/>
    <m/>
    <m/>
  </r>
  <r>
    <s v="3062538"/>
    <s v="Cart Treat Econ 3Dw WH,27.25Hx"/>
    <s v="23.38Wx15.13"/>
    <s v="Ea      "/>
    <s v="HARLO"/>
    <s v="ETC-3"/>
    <n v="2"/>
    <n v="2"/>
    <n v="0"/>
    <n v="0"/>
    <n v="0"/>
    <n v="1"/>
    <x v="6"/>
    <m/>
    <m/>
    <m/>
    <m/>
    <m/>
  </r>
  <r>
    <s v="5820244"/>
    <s v="ISOGown,THUMBLOOP,CPE,BLUE,XL "/>
    <s v="            "/>
    <s v="75/Ca   "/>
    <s v="MEDLIN"/>
    <s v="CRI5001"/>
    <n v="2"/>
    <n v="2"/>
    <n v="0"/>
    <n v="1"/>
    <n v="0"/>
    <n v="0"/>
    <x v="8"/>
    <m/>
    <m/>
    <m/>
    <m/>
    <m/>
  </r>
  <r>
    <s v="1319966"/>
    <s v="Alere i Strep A 2 Controls    "/>
    <s v="Pos/Neg     "/>
    <s v="Ea      "/>
    <s v="ALEREI"/>
    <s v="734-080"/>
    <n v="2"/>
    <n v="3"/>
    <n v="0"/>
    <n v="0"/>
    <n v="0"/>
    <n v="1"/>
    <x v="4"/>
    <m/>
    <m/>
    <m/>
    <m/>
    <m/>
  </r>
  <r>
    <s v="2881591"/>
    <s v="Kt Drsg Chng Biopatch&amp;Drape 67"/>
    <s v="67          "/>
    <s v="30/Ca   "/>
    <s v="CARDSP"/>
    <s v="03-2100"/>
    <n v="2"/>
    <n v="2"/>
    <n v="0"/>
    <n v="0"/>
    <n v="1"/>
    <n v="0"/>
    <x v="6"/>
    <m/>
    <m/>
    <m/>
    <m/>
    <m/>
  </r>
  <r>
    <s v="4431024"/>
    <s v="Clean Cath Fem Touchless Sleev"/>
    <s v="14fr 6&quot;     "/>
    <s v="100/Ca  "/>
    <s v="BARDBI"/>
    <s v="4A4286"/>
    <n v="2"/>
    <n v="11"/>
    <n v="0"/>
    <n v="0"/>
    <n v="1"/>
    <n v="0"/>
    <x v="6"/>
    <m/>
    <m/>
    <m/>
    <m/>
    <m/>
  </r>
  <r>
    <s v="1048688"/>
    <s v="Sodium Chlor Inj SDV 20ml PF  "/>
    <s v="0.9%        "/>
    <s v="25/Bx   "/>
    <s v="PFIZNJ"/>
    <s v="00409488820"/>
    <n v="2"/>
    <n v="2"/>
    <n v="1"/>
    <n v="0"/>
    <n v="0"/>
    <n v="0"/>
    <x v="1"/>
    <m/>
    <m/>
    <m/>
    <m/>
    <m/>
  </r>
  <r>
    <s v="1099725"/>
    <s v="Electrode Round Leep Disp Ster"/>
    <s v="            "/>
    <s v="5/Bx    "/>
    <s v="COOPSR"/>
    <s v="R1007"/>
    <n v="2"/>
    <n v="2"/>
    <n v="0"/>
    <n v="0"/>
    <n v="1"/>
    <n v="0"/>
    <x v="6"/>
    <m/>
    <m/>
    <m/>
    <m/>
    <m/>
  </r>
  <r>
    <s v="7867438"/>
    <s v="Cart f/Infant Scale           "/>
    <s v="            "/>
    <s v="Ea      "/>
    <s v="DETECT"/>
    <s v="SPBT-1728"/>
    <n v="2"/>
    <n v="2"/>
    <n v="0"/>
    <n v="0"/>
    <n v="1"/>
    <n v="0"/>
    <x v="6"/>
    <m/>
    <m/>
    <m/>
    <m/>
    <m/>
  </r>
  <r>
    <s v="1246704"/>
    <s v="SwabPack Swab 25pc            "/>
    <s v="            "/>
    <s v="2400/Ca "/>
    <s v="ICU"/>
    <s v="SCXT3-2400"/>
    <n v="2"/>
    <n v="2"/>
    <n v="0"/>
    <n v="0"/>
    <n v="0"/>
    <n v="1"/>
    <x v="6"/>
    <m/>
    <m/>
    <m/>
    <m/>
    <m/>
  </r>
  <r>
    <s v="1048817"/>
    <s v="Bottle Amber Collection Urine "/>
    <s v="3000ml      "/>
    <s v="20/Ca   "/>
    <s v="MEDLIN"/>
    <s v="DYND80024"/>
    <n v="2"/>
    <n v="3"/>
    <n v="1"/>
    <n v="0"/>
    <n v="0"/>
    <n v="0"/>
    <x v="10"/>
    <m/>
    <m/>
    <m/>
    <m/>
    <m/>
  </r>
  <r>
    <s v="9257329"/>
    <s v="Cath Urethral Coude Tip 20fr  "/>
    <s v="            "/>
    <s v="12/Ca   "/>
    <s v="BARDBI"/>
    <s v="120620"/>
    <n v="2"/>
    <n v="2"/>
    <n v="0"/>
    <n v="0"/>
    <n v="1"/>
    <n v="0"/>
    <x v="6"/>
    <m/>
    <m/>
    <m/>
    <m/>
    <m/>
  </r>
  <r>
    <s v="1158747"/>
    <s v="Suture Chromic Gut Undyed CTX "/>
    <s v="1-0 36&quot;     "/>
    <s v="36/Bx   "/>
    <s v="ETHICO"/>
    <s v="905H"/>
    <n v="2"/>
    <n v="2"/>
    <n v="0"/>
    <n v="0"/>
    <n v="0.5"/>
    <n v="0.5"/>
    <x v="6"/>
    <m/>
    <m/>
    <m/>
    <m/>
    <m/>
  </r>
  <r>
    <s v="5824846"/>
    <s v="Marker Skin Reg Tip Rul &amp; La  "/>
    <s v="            "/>
    <s v="50/Bx   "/>
    <s v="ALLEG"/>
    <s v="250GPRL"/>
    <n v="2"/>
    <n v="7"/>
    <n v="0"/>
    <n v="1"/>
    <n v="0"/>
    <n v="0"/>
    <x v="4"/>
    <m/>
    <m/>
    <n v="6"/>
    <m/>
    <m/>
  </r>
  <r>
    <s v="5660466"/>
    <s v="Connex CSM BP Nonin SpO2 Temp "/>
    <s v="            "/>
    <s v="Ea      "/>
    <s v="WELCH"/>
    <s v="71WT-B"/>
    <n v="2"/>
    <n v="2"/>
    <n v="0"/>
    <n v="1"/>
    <n v="0"/>
    <n v="0"/>
    <x v="10"/>
    <m/>
    <m/>
    <m/>
    <m/>
    <m/>
  </r>
  <r>
    <s v="1233986"/>
    <s v="Stand Monitor Connex Spot     "/>
    <s v="Classic     "/>
    <s v="Ea      "/>
    <s v="WELCH"/>
    <s v="7000-MS3"/>
    <n v="2"/>
    <n v="2"/>
    <n v="0"/>
    <n v="1"/>
    <n v="0"/>
    <n v="0"/>
    <x v="1"/>
    <m/>
    <m/>
    <m/>
    <m/>
    <m/>
  </r>
  <r>
    <s v="1199808"/>
    <s v="Dressing Wnd Endoform Collagen"/>
    <s v="2x2&quot;        "/>
    <s v="10/Bx   "/>
    <s v="HOLLIS"/>
    <s v="529312"/>
    <n v="2"/>
    <n v="2"/>
    <n v="1"/>
    <n v="0"/>
    <n v="0"/>
    <n v="0"/>
    <x v="3"/>
    <m/>
    <m/>
    <m/>
    <m/>
    <m/>
  </r>
  <r>
    <s v="3681878"/>
    <s v="Toy Finger Puppets Batman     "/>
    <s v="Assorted    "/>
    <s v="24/Pk   "/>
    <s v="SHERMN"/>
    <s v="JV347"/>
    <n v="2"/>
    <n v="3"/>
    <n v="0"/>
    <n v="1"/>
    <n v="0"/>
    <n v="0"/>
    <x v="10"/>
    <m/>
    <m/>
    <m/>
    <m/>
    <m/>
  </r>
  <r>
    <s v="1182072"/>
    <s v="Lubricating Jelly Packet      "/>
    <s v="3g Sterile  "/>
    <s v="144/Bx  "/>
    <s v="HRPHAR"/>
    <s v="207"/>
    <n v="2"/>
    <n v="8"/>
    <n v="0"/>
    <n v="1"/>
    <n v="0"/>
    <n v="0"/>
    <x v="1"/>
    <m/>
    <m/>
    <m/>
    <m/>
    <m/>
  </r>
  <r>
    <s v="1084749"/>
    <s v="Trap Polyp Multi Chamber      "/>
    <s v="            "/>
    <s v="20/Bx   "/>
    <s v="CONMD"/>
    <s v="CAP132"/>
    <n v="2"/>
    <n v="3"/>
    <n v="0"/>
    <n v="0"/>
    <n v="1"/>
    <n v="0"/>
    <x v="6"/>
    <m/>
    <m/>
    <m/>
    <m/>
    <m/>
  </r>
  <r>
    <s v="1142954"/>
    <s v="Permafoam Dressing NonAdh Ster"/>
    <s v="4&quot;x4&quot;       "/>
    <s v="10/Bx   "/>
    <s v="CONCO"/>
    <s v="409401"/>
    <n v="2"/>
    <n v="2"/>
    <n v="0"/>
    <n v="0"/>
    <n v="1"/>
    <n v="0"/>
    <x v="6"/>
    <m/>
    <m/>
    <m/>
    <m/>
    <m/>
  </r>
  <r>
    <s v="6111157"/>
    <s v="Trichomonas Control           "/>
    <s v="            "/>
    <s v="10/Bx   "/>
    <s v="WYNTEK"/>
    <s v="182"/>
    <n v="2"/>
    <n v="2"/>
    <n v="0"/>
    <n v="0"/>
    <n v="1"/>
    <n v="0"/>
    <x v="6"/>
    <m/>
    <m/>
    <m/>
    <m/>
    <m/>
  </r>
  <r>
    <s v="1030003"/>
    <s v="Basin Emesis Plastic 16 Oz Au "/>
    <s v="8.5&quot; 16 Oz  "/>
    <s v="Ea      "/>
    <s v="MEDGEN"/>
    <s v="H300-05"/>
    <n v="2"/>
    <n v="150"/>
    <n v="0"/>
    <n v="1"/>
    <n v="0"/>
    <n v="0"/>
    <x v="3"/>
    <m/>
    <m/>
    <m/>
    <m/>
    <m/>
  </r>
  <r>
    <s v="6697539"/>
    <s v="Sputum Collection Kit         "/>
    <s v="            "/>
    <s v="72/Bx   "/>
    <s v="B-DMIC"/>
    <s v="290020"/>
    <n v="2"/>
    <n v="2"/>
    <n v="0"/>
    <n v="0"/>
    <n v="1"/>
    <n v="0"/>
    <x v="6"/>
    <m/>
    <m/>
    <m/>
    <m/>
    <m/>
  </r>
  <r>
    <s v="1133200"/>
    <s v="Soft n Sure Medicated Soap    "/>
    <s v="w/Pump      "/>
    <s v="18/Ca   "/>
    <s v="DEBMED"/>
    <s v="1229R2"/>
    <n v="2"/>
    <n v="2"/>
    <n v="0"/>
    <n v="0.5"/>
    <n v="0.5"/>
    <n v="0"/>
    <x v="6"/>
    <m/>
    <m/>
    <m/>
    <m/>
    <m/>
  </r>
  <r>
    <s v="9871271"/>
    <s v="Syringes w/Needle LL Disp 10cc"/>
    <s v="20gx1&quot;      "/>
    <s v="100/Bx  "/>
    <s v="BD"/>
    <s v="309644"/>
    <n v="1"/>
    <n v="1"/>
    <n v="1"/>
    <n v="0"/>
    <n v="0"/>
    <n v="0"/>
    <x v="10"/>
    <m/>
    <m/>
    <m/>
    <m/>
    <m/>
  </r>
  <r>
    <s v="4376868"/>
    <s v="Oxygen Supply Tubing Connector"/>
    <s v="            "/>
    <s v="50/Ca   "/>
    <s v="RUSCH"/>
    <s v="1420"/>
    <n v="1"/>
    <n v="1"/>
    <n v="0"/>
    <n v="1"/>
    <n v="0"/>
    <n v="0"/>
    <x v="10"/>
    <m/>
    <m/>
    <m/>
    <m/>
    <m/>
  </r>
  <r>
    <s v="1222677"/>
    <s v="Mirror Laryngeal Handle 20mm  "/>
    <s v="Size 5      "/>
    <s v="Ea      "/>
    <s v="BRSURG"/>
    <s v="BR52-27220"/>
    <n v="1"/>
    <n v="2"/>
    <n v="0"/>
    <n v="0"/>
    <n v="0"/>
    <n v="1"/>
    <x v="6"/>
    <m/>
    <m/>
    <m/>
    <m/>
    <m/>
  </r>
  <r>
    <s v="1804343"/>
    <s v="Exu-dry Dressing 6x9          "/>
    <s v="6X9&quot;        "/>
    <s v="4x12/Ca "/>
    <s v="ABCO"/>
    <s v="5999006"/>
    <n v="1"/>
    <n v="1"/>
    <n v="0"/>
    <n v="0"/>
    <n v="1"/>
    <n v="0"/>
    <x v="6"/>
    <m/>
    <m/>
    <m/>
    <m/>
    <m/>
  </r>
  <r>
    <s v="6350015"/>
    <s v="Pulse Oximeter DigiO2         "/>
    <s v="Finger      "/>
    <s v="Ea      "/>
    <s v="GF"/>
    <s v="JB02007"/>
    <n v="1"/>
    <n v="1"/>
    <n v="1"/>
    <n v="0"/>
    <n v="0"/>
    <n v="0"/>
    <x v="10"/>
    <m/>
    <m/>
    <m/>
    <m/>
    <m/>
  </r>
  <r>
    <s v="1279963"/>
    <s v="Illumination System Complete  "/>
    <s v="Cordless    "/>
    <s v="Ea      "/>
    <s v="WELCH"/>
    <s v="80010"/>
    <n v="1"/>
    <n v="2"/>
    <n v="0"/>
    <n v="1"/>
    <n v="0"/>
    <n v="0"/>
    <x v="10"/>
    <m/>
    <m/>
    <m/>
    <m/>
    <m/>
  </r>
  <r>
    <s v="1116345"/>
    <s v="InterDry Ag Textile 10&quot;x12'   "/>
    <s v="Antimicrob  "/>
    <s v="10/Ca   "/>
    <s v="SWEEN"/>
    <s v="7910"/>
    <n v="1"/>
    <n v="1"/>
    <n v="1"/>
    <n v="0"/>
    <n v="0"/>
    <n v="0"/>
    <x v="10"/>
    <m/>
    <m/>
    <m/>
    <m/>
    <m/>
  </r>
  <r>
    <s v="6053696"/>
    <s v="SureTemp Plus Therm Rectal Prb"/>
    <s v="Wall Mount  "/>
    <s v="Ea      "/>
    <s v="WELCH"/>
    <s v="01692-201"/>
    <n v="1"/>
    <n v="2"/>
    <n v="0"/>
    <n v="0"/>
    <n v="0"/>
    <n v="1"/>
    <x v="6"/>
    <m/>
    <m/>
    <m/>
    <m/>
    <m/>
  </r>
  <r>
    <s v="1184205"/>
    <s v="BRT Verfication Sample Kit    "/>
    <s v="            "/>
    <s v="3/Vl    "/>
    <s v="ABBCON"/>
    <s v="07P0403"/>
    <n v="1"/>
    <n v="1"/>
    <n v="0"/>
    <n v="0"/>
    <n v="0"/>
    <n v="1"/>
    <x v="7"/>
    <m/>
    <m/>
    <m/>
    <m/>
    <m/>
  </r>
  <r>
    <s v="1241263"/>
    <s v="Tube PP 5mL                   "/>
    <s v="Clear       "/>
    <s v="1000/Bg "/>
    <s v="SARST"/>
    <s v="55.526.305"/>
    <n v="1"/>
    <n v="1"/>
    <n v="0"/>
    <n v="0"/>
    <n v="0"/>
    <n v="1"/>
    <x v="6"/>
    <m/>
    <m/>
    <m/>
    <m/>
    <m/>
  </r>
  <r>
    <s v="1157980"/>
    <s v="Bag Drainage f/Nephrostomy    "/>
    <s v="600ml       "/>
    <s v="20/Ca   "/>
    <s v="MEDLIN"/>
    <s v="URLTC600"/>
    <n v="1"/>
    <n v="1"/>
    <n v="0"/>
    <n v="0"/>
    <n v="0"/>
    <n v="1"/>
    <x v="6"/>
    <m/>
    <m/>
    <m/>
    <m/>
    <m/>
  </r>
  <r>
    <s v="1160888"/>
    <s v="Urisystem Transfer Pipets     "/>
    <s v="            "/>
    <s v="500/Pk  "/>
    <s v="FISHER"/>
    <s v="14375207M"/>
    <n v="1"/>
    <n v="1"/>
    <n v="0"/>
    <n v="0"/>
    <n v="0"/>
    <n v="1"/>
    <x v="6"/>
    <m/>
    <m/>
    <m/>
    <m/>
    <m/>
  </r>
  <r>
    <s v="1156742"/>
    <s v="Gripper + P.A.C. Needle       "/>
    <s v="20gx3/4&quot;    "/>
    <s v="12/Bx   "/>
    <s v="SIMPOR"/>
    <s v="21-3367-24"/>
    <n v="1"/>
    <n v="2"/>
    <n v="0"/>
    <n v="0"/>
    <n v="1"/>
    <n v="0"/>
    <x v="6"/>
    <m/>
    <m/>
    <m/>
    <m/>
    <m/>
  </r>
  <r>
    <s v="1161709"/>
    <s v="Thermometer Trace Digital     "/>
    <s v="            "/>
    <s v="Ea      "/>
    <s v="FISHER"/>
    <s v="1464844"/>
    <n v="1"/>
    <n v="1"/>
    <n v="0"/>
    <n v="0"/>
    <n v="0"/>
    <n v="1"/>
    <x v="6"/>
    <m/>
    <m/>
    <m/>
    <m/>
    <m/>
  </r>
  <r>
    <s v="7278209"/>
    <s v="Ultrasonic Gel 2/3oz          "/>
    <s v="            "/>
    <s v="48/Bx   "/>
    <s v="PARKER"/>
    <s v="01-01"/>
    <n v="1"/>
    <n v="1"/>
    <n v="1"/>
    <n v="0"/>
    <n v="0"/>
    <n v="0"/>
    <x v="1"/>
    <m/>
    <m/>
    <m/>
    <m/>
    <m/>
  </r>
  <r>
    <s v="1197523"/>
    <s v="Uretheral Catheter Tray       "/>
    <s v="16Fr Plastic"/>
    <s v="Ea      "/>
    <s v="BARDBI"/>
    <s v="772416"/>
    <n v="1"/>
    <n v="6"/>
    <n v="1"/>
    <n v="0"/>
    <n v="0"/>
    <n v="0"/>
    <x v="10"/>
    <m/>
    <m/>
    <m/>
    <m/>
    <m/>
  </r>
  <r>
    <s v="7310473"/>
    <s v="Needle Spinal Pencil Point Rel"/>
    <s v="22G x 5&quot;    "/>
    <s v="25/Bx   "/>
    <s v="MYCMED"/>
    <s v="PP22G501"/>
    <n v="1"/>
    <n v="4"/>
    <n v="0"/>
    <n v="0"/>
    <n v="1"/>
    <n v="0"/>
    <x v="6"/>
    <m/>
    <m/>
    <m/>
    <m/>
    <m/>
  </r>
  <r>
    <s v="1183670"/>
    <s v="CoaguChek Capillary Tubes     "/>
    <s v="30 Bulbs    "/>
    <s v="100/Bx  "/>
    <s v="BIODYN"/>
    <s v="11621173001"/>
    <n v="1"/>
    <n v="50"/>
    <n v="0"/>
    <n v="1"/>
    <n v="0"/>
    <n v="0"/>
    <x v="1"/>
    <m/>
    <m/>
    <m/>
    <m/>
    <m/>
  </r>
  <r>
    <s v="1217556"/>
    <s v="Filter Cartridge Water B      "/>
    <s v="f/Systerm1E "/>
    <s v="Ea      "/>
    <s v="VESTAL"/>
    <s v="A1562"/>
    <n v="1"/>
    <n v="1"/>
    <n v="0"/>
    <n v="0"/>
    <n v="1"/>
    <n v="0"/>
    <x v="6"/>
    <m/>
    <m/>
    <m/>
    <m/>
    <m/>
  </r>
  <r>
    <s v="4370477"/>
    <s v="XSpan Tub Dressing Retainer   "/>
    <s v="Sz 6        "/>
    <s v="Ea      "/>
    <s v="ALBWAL"/>
    <s v="826"/>
    <n v="1"/>
    <n v="2"/>
    <n v="0"/>
    <n v="0"/>
    <n v="1"/>
    <n v="0"/>
    <x v="6"/>
    <m/>
    <m/>
    <m/>
    <m/>
    <m/>
  </r>
  <r>
    <s v="6784009"/>
    <s v="Penrose Drain LF 18&quot;x.25&quot;     "/>
    <s v="Sterile     "/>
    <s v="25/Ca   "/>
    <s v="MEDLIN"/>
    <s v="DYND50427"/>
    <n v="1"/>
    <n v="1"/>
    <n v="0"/>
    <n v="0"/>
    <n v="0"/>
    <n v="1"/>
    <x v="6"/>
    <m/>
    <m/>
    <m/>
    <m/>
    <m/>
  </r>
  <r>
    <s v="1244775"/>
    <s v="Test Nasal Smell Fisher       "/>
    <s v="            "/>
    <s v="Ea      "/>
    <s v="FISHER"/>
    <s v="NC0239135"/>
    <n v="1"/>
    <n v="10"/>
    <n v="0"/>
    <n v="0"/>
    <n v="0"/>
    <n v="1"/>
    <x v="6"/>
    <m/>
    <m/>
    <m/>
    <m/>
    <m/>
  </r>
  <r>
    <s v="1202731"/>
    <s v="ComfortForm Wrist W/MP Block  "/>
    <s v="XLarge Right"/>
    <s v="Ea      "/>
    <s v="SMTNEP"/>
    <s v="79-87458"/>
    <n v="1"/>
    <n v="3"/>
    <n v="0"/>
    <n v="0"/>
    <n v="1"/>
    <n v="0"/>
    <x v="6"/>
    <m/>
    <m/>
    <m/>
    <m/>
    <m/>
  </r>
  <r>
    <s v="1081926"/>
    <s v="Bag Laundry Plastic           "/>
    <s v="27x43       "/>
    <s v="200/Ca  "/>
    <s v="MEDGEN"/>
    <s v="301M"/>
    <n v="1"/>
    <n v="1"/>
    <n v="0"/>
    <n v="0"/>
    <n v="1"/>
    <n v="0"/>
    <x v="6"/>
    <m/>
    <m/>
    <m/>
    <m/>
    <m/>
  </r>
  <r>
    <s v="8922610"/>
    <s v="External Paddles              "/>
    <s v="            "/>
    <s v="2/St    "/>
    <s v="ZOLL"/>
    <s v="8000-1010-01"/>
    <n v="1"/>
    <n v="1"/>
    <n v="0"/>
    <n v="0"/>
    <n v="0"/>
    <n v="1"/>
    <x v="6"/>
    <m/>
    <m/>
    <m/>
    <m/>
    <m/>
  </r>
  <r>
    <s v="9879263"/>
    <s v="Slip Tip Syringe Sterile      "/>
    <s v="60Ml        "/>
    <s v="40/Bx   "/>
    <s v="BD"/>
    <s v="309654"/>
    <n v="1"/>
    <n v="6"/>
    <n v="1"/>
    <n v="0"/>
    <n v="0"/>
    <n v="0"/>
    <x v="1"/>
    <m/>
    <m/>
    <m/>
    <m/>
    <m/>
  </r>
  <r>
    <s v="1190235"/>
    <s v="Specimen Bag Biohaz Zip 2Pckt "/>
    <s v="6x9&quot; Absrbnt"/>
    <s v="1000/Ca "/>
    <s v="MINGRI"/>
    <s v="IP69BAS"/>
    <n v="1"/>
    <n v="1"/>
    <n v="1"/>
    <n v="0"/>
    <n v="0"/>
    <n v="0"/>
    <x v="10"/>
    <m/>
    <m/>
    <m/>
    <m/>
    <m/>
  </r>
  <r>
    <s v="1239878"/>
    <s v="Rack Tube Acrylic             "/>
    <s v="            "/>
    <s v="Ea      "/>
    <s v="PHLEB"/>
    <s v="ML7100"/>
    <n v="1"/>
    <n v="1"/>
    <n v="0"/>
    <n v="0"/>
    <n v="0"/>
    <n v="1"/>
    <x v="6"/>
    <m/>
    <m/>
    <m/>
    <m/>
    <m/>
  </r>
  <r>
    <s v="1266816"/>
    <s v="System Transport ACT II       "/>
    <s v="Dual Culture"/>
    <s v="10/Pk   "/>
    <s v="REMEL"/>
    <s v="R124022"/>
    <n v="1"/>
    <n v="4"/>
    <n v="0"/>
    <n v="0"/>
    <n v="0"/>
    <n v="1"/>
    <x v="6"/>
    <m/>
    <m/>
    <m/>
    <m/>
    <m/>
  </r>
  <r>
    <s v="5660464"/>
    <s v="Connex Spot Monitor BP        "/>
    <s v="            "/>
    <s v="Ea      "/>
    <s v="WELCH"/>
    <s v="71XX-B"/>
    <n v="1"/>
    <n v="1"/>
    <n v="0"/>
    <n v="0"/>
    <n v="1"/>
    <n v="0"/>
    <x v="6"/>
    <m/>
    <m/>
    <m/>
    <m/>
    <m/>
  </r>
  <r>
    <s v="1247619"/>
    <s v="Sonex Btl Trophon f/Prb Strlz "/>
    <s v="            "/>
    <s v="6/Ca    "/>
    <s v="IMAGNG"/>
    <s v="N05002"/>
    <n v="1"/>
    <n v="1"/>
    <n v="0"/>
    <n v="1"/>
    <n v="0"/>
    <n v="0"/>
    <x v="10"/>
    <m/>
    <m/>
    <m/>
    <m/>
    <m/>
  </r>
  <r>
    <s v="1243158"/>
    <s v="SST Tray System               "/>
    <s v="            "/>
    <s v="Ea      "/>
    <s v="HEALMK"/>
    <s v="SST-105 RD LTCH"/>
    <n v="1"/>
    <n v="5"/>
    <n v="0"/>
    <n v="0"/>
    <n v="1"/>
    <n v="0"/>
    <x v="6"/>
    <m/>
    <m/>
    <m/>
    <m/>
    <m/>
  </r>
  <r>
    <s v="6085323"/>
    <s v="Container Sharps Red,Lid Open "/>
    <s v="5qt         "/>
    <s v="Ea      "/>
    <s v="CARDKN"/>
    <s v="851301"/>
    <n v="1"/>
    <n v="10"/>
    <n v="0"/>
    <n v="1"/>
    <n v="0"/>
    <n v="0"/>
    <x v="10"/>
    <m/>
    <m/>
    <m/>
    <m/>
    <m/>
  </r>
  <r>
    <s v="1154254"/>
    <s v="Urinal Male w/Lid Grad Transl "/>
    <s v="32oz        "/>
    <s v="12/Ca   "/>
    <s v="MEDLIN"/>
    <s v="DYND80234"/>
    <n v="1"/>
    <n v="4"/>
    <n v="0"/>
    <n v="1"/>
    <n v="0"/>
    <n v="0"/>
    <x v="10"/>
    <m/>
    <m/>
    <m/>
    <m/>
    <m/>
  </r>
  <r>
    <s v="1536161"/>
    <s v="Dextrose 5% In Water Inj      "/>
    <s v="250ml Str   "/>
    <s v="250ml/Bg"/>
    <s v="TRAVOL"/>
    <s v="2B0062Q"/>
    <n v="1"/>
    <n v="2"/>
    <n v="1"/>
    <n v="0"/>
    <n v="0"/>
    <n v="0"/>
    <x v="10"/>
    <m/>
    <m/>
    <m/>
    <m/>
    <m/>
  </r>
  <r>
    <s v="6357407"/>
    <s v="Hammer Percussion Babinski    "/>
    <s v="13&quot; Adult   "/>
    <s v="Ea      "/>
    <s v="DUKAL"/>
    <s v="7016"/>
    <n v="1"/>
    <n v="8"/>
    <n v="0"/>
    <n v="0"/>
    <n v="1"/>
    <n v="0"/>
    <x v="6"/>
    <m/>
    <m/>
    <m/>
    <m/>
    <m/>
  </r>
  <r>
    <s v="8218112"/>
    <s v="Luer Lock Plug Male/fem       "/>
    <s v="Blue        "/>
    <s v="100/Ca  "/>
    <s v="SIMPOR"/>
    <s v="MX491B"/>
    <n v="1"/>
    <n v="1"/>
    <n v="0"/>
    <n v="0"/>
    <n v="1"/>
    <n v="0"/>
    <x v="6"/>
    <m/>
    <m/>
    <m/>
    <m/>
    <m/>
  </r>
  <r>
    <s v="8904643"/>
    <s v="Conform Stretch Bandage Steril"/>
    <s v="1&quot;x4.1Yds   "/>
    <s v="12/Bx   "/>
    <s v="CARDKN"/>
    <s v="2230-"/>
    <n v="1"/>
    <n v="1"/>
    <n v="1"/>
    <n v="0"/>
    <n v="0"/>
    <n v="0"/>
    <x v="10"/>
    <m/>
    <m/>
    <m/>
    <m/>
    <m/>
  </r>
  <r>
    <s v="1216515"/>
    <s v="Bag Biohazard Spec Frozen 2mil"/>
    <s v="6x9&quot;        "/>
    <s v="2000/Ca "/>
    <s v="MINGRI"/>
    <s v="ZLABFROZEN69"/>
    <n v="1"/>
    <n v="1"/>
    <n v="0"/>
    <n v="0"/>
    <n v="0"/>
    <n v="1"/>
    <x v="6"/>
    <m/>
    <m/>
    <m/>
    <m/>
    <m/>
  </r>
  <r>
    <s v="2881032"/>
    <s v="Scissor Iris Straight Satin   "/>
    <s v="4.5&quot;        "/>
    <s v="50/Ca   "/>
    <s v="ALLEG"/>
    <s v="SSI-0004"/>
    <n v="1"/>
    <n v="1"/>
    <n v="0"/>
    <n v="0"/>
    <n v="1"/>
    <n v="0"/>
    <x v="6"/>
    <m/>
    <m/>
    <m/>
    <m/>
    <m/>
  </r>
  <r>
    <s v="8310473"/>
    <s v="Slipper Double Tread Blue     "/>
    <s v="Large       "/>
    <s v="48/Ca   "/>
    <s v="MEDLIN"/>
    <s v="MDTDBLTREADL"/>
    <n v="1"/>
    <n v="1"/>
    <n v="0"/>
    <n v="1"/>
    <n v="0"/>
    <n v="0"/>
    <x v="8"/>
    <m/>
    <m/>
    <m/>
    <m/>
    <m/>
  </r>
  <r>
    <s v="1082701"/>
    <s v="Electrode Round Leep Disp     "/>
    <s v="1x1x12cm    "/>
    <s v="5/Bx    "/>
    <s v="COOPSR"/>
    <s v="R1010"/>
    <n v="1"/>
    <n v="1"/>
    <n v="0"/>
    <n v="0"/>
    <n v="1"/>
    <n v="0"/>
    <x v="6"/>
    <m/>
    <m/>
    <m/>
    <m/>
    <m/>
  </r>
  <r>
    <s v="1437563"/>
    <s v="Kerlix Gauze Fluff Antimicrob "/>
    <s v="4.5&quot;x4.1Yds "/>
    <s v="1Rl/Pk  "/>
    <s v="CARDKN"/>
    <s v="3332"/>
    <n v="1"/>
    <n v="1"/>
    <n v="1"/>
    <n v="0"/>
    <n v="0"/>
    <n v="0"/>
    <x v="10"/>
    <m/>
    <m/>
    <m/>
    <m/>
    <m/>
  </r>
  <r>
    <s v="1184036"/>
    <s v="Soap Refill Provon Antibct Fm "/>
    <s v="1250mL Bt   "/>
    <s v="3/Ca    "/>
    <s v="GOJO"/>
    <s v="8826-03"/>
    <n v="1"/>
    <n v="2"/>
    <n v="0"/>
    <n v="0"/>
    <n v="1"/>
    <n v="0"/>
    <x v="6"/>
    <m/>
    <m/>
    <m/>
    <m/>
    <m/>
  </r>
  <r>
    <s v="1196471"/>
    <s v="Cord f/Connex Wall Sys Monitor"/>
    <s v="            "/>
    <s v="Ea      "/>
    <s v="WELCH"/>
    <s v="PWCD-B"/>
    <n v="1"/>
    <n v="1"/>
    <n v="0"/>
    <n v="0"/>
    <n v="0"/>
    <n v="1"/>
    <x v="6"/>
    <m/>
    <m/>
    <m/>
    <m/>
    <m/>
  </r>
  <r>
    <s v="9880156"/>
    <s v="Gown Isloation Trilayer Sms Bl"/>
    <s v="XL          "/>
    <s v="10/Pk   "/>
    <s v="ALLEG"/>
    <s v="2201PG"/>
    <n v="1"/>
    <n v="25"/>
    <n v="0"/>
    <n v="1"/>
    <n v="0"/>
    <n v="0"/>
    <x v="10"/>
    <m/>
    <m/>
    <m/>
    <m/>
    <m/>
  </r>
  <r>
    <s v="5660441"/>
    <s v="OAE Disposable Ear Tip        "/>
    <s v="11 MM       "/>
    <s v="25/Bx   "/>
    <s v="WELCH"/>
    <s v="39422-11-025"/>
    <n v="1"/>
    <n v="2"/>
    <n v="1"/>
    <n v="0"/>
    <n v="0"/>
    <n v="0"/>
    <x v="10"/>
    <m/>
    <m/>
    <m/>
    <m/>
    <m/>
  </r>
  <r>
    <s v="4994964"/>
    <s v="Sure Power Battery Lithium    "/>
    <s v="            "/>
    <s v="Ea      "/>
    <s v="ZOLL"/>
    <s v="8019-0535-01"/>
    <n v="1"/>
    <n v="1"/>
    <n v="0"/>
    <n v="0"/>
    <n v="1"/>
    <n v="0"/>
    <x v="6"/>
    <m/>
    <m/>
    <m/>
    <m/>
    <m/>
  </r>
  <r>
    <s v="9870238"/>
    <s v="Pharmaceutical Collector      "/>
    <s v="9 Gallon    "/>
    <s v="Ea      "/>
    <s v="BD"/>
    <s v="305329"/>
    <n v="1"/>
    <n v="2"/>
    <n v="0"/>
    <n v="1"/>
    <n v="0"/>
    <n v="0"/>
    <x v="8"/>
    <m/>
    <m/>
    <m/>
    <m/>
    <m/>
  </r>
  <r>
    <s v="1209154"/>
    <s v="Tube No Cap                   "/>
    <s v="10mL        "/>
    <s v="100/Pk  "/>
    <s v="SARST"/>
    <s v="60.610.023"/>
    <n v="1"/>
    <n v="2"/>
    <n v="0"/>
    <n v="1"/>
    <n v="0"/>
    <n v="0"/>
    <x v="8"/>
    <m/>
    <m/>
    <m/>
    <m/>
    <m/>
  </r>
  <r>
    <s v="1213331"/>
    <s v="Nosebleed Tray                "/>
    <s v="            "/>
    <s v="12/Ca   "/>
    <s v="MEDLIN"/>
    <s v="DYND07800"/>
    <n v="1"/>
    <n v="1"/>
    <n v="0"/>
    <n v="0"/>
    <n v="0"/>
    <n v="1"/>
    <x v="6"/>
    <m/>
    <m/>
    <m/>
    <m/>
    <m/>
  </r>
  <r>
    <s v="1212313"/>
    <s v="Container Sys Rigid Revital Ox"/>
    <s v="21x13x6&quot;    "/>
    <s v="Ea      "/>
    <s v="VESTAL"/>
    <s v="2D93Q0"/>
    <n v="1"/>
    <n v="2"/>
    <n v="0"/>
    <n v="0"/>
    <n v="1"/>
    <n v="0"/>
    <x v="6"/>
    <m/>
    <m/>
    <m/>
    <m/>
    <m/>
  </r>
  <r>
    <s v="6664316"/>
    <s v="Sharps Container Red          "/>
    <s v="3/Gal       "/>
    <s v="Ea      "/>
    <s v="CARDKN"/>
    <s v="8537SA"/>
    <n v="1"/>
    <n v="10"/>
    <n v="1"/>
    <n v="0"/>
    <n v="0"/>
    <n v="0"/>
    <x v="10"/>
    <m/>
    <m/>
    <m/>
    <m/>
    <m/>
  </r>
  <r>
    <s v="1176527"/>
    <s v="Electrode Resuscitation       "/>
    <s v="            "/>
    <s v="Ea      "/>
    <s v="ZOLL"/>
    <s v="8900-0224-01"/>
    <n v="1"/>
    <n v="1"/>
    <n v="0"/>
    <n v="0"/>
    <n v="0"/>
    <n v="1"/>
    <x v="6"/>
    <m/>
    <m/>
    <m/>
    <m/>
    <m/>
  </r>
  <r>
    <s v="7794108"/>
    <s v="Bag Clear Specimen w/Symbol   "/>
    <s v="&amp;Pouch 8x10 "/>
    <s v="1000/Ca "/>
    <s v="MEDGEN"/>
    <s v="4915.ORG"/>
    <n v="1"/>
    <n v="1"/>
    <n v="0"/>
    <n v="0"/>
    <n v="1"/>
    <n v="0"/>
    <x v="6"/>
    <m/>
    <m/>
    <m/>
    <m/>
    <m/>
  </r>
  <r>
    <s v="5660428"/>
    <s v="OAE Disposable Ear Tip        "/>
    <s v="14 MM       "/>
    <s v="25/Bx   "/>
    <s v="WELCH"/>
    <s v="39422-14-025"/>
    <n v="1"/>
    <n v="1"/>
    <n v="1"/>
    <n v="0"/>
    <n v="0"/>
    <n v="0"/>
    <x v="10"/>
    <m/>
    <m/>
    <m/>
    <m/>
    <m/>
  </r>
  <r>
    <s v="9874524"/>
    <s v="Needle Spinal Yale St 27GA    "/>
    <s v="3-1/2&quot;      "/>
    <s v="25/Bx   "/>
    <s v="BD"/>
    <s v="405081"/>
    <n v="1"/>
    <n v="2"/>
    <n v="0"/>
    <n v="1"/>
    <n v="0"/>
    <n v="0"/>
    <x v="8"/>
    <m/>
    <m/>
    <m/>
    <m/>
    <m/>
  </r>
  <r>
    <s v="5660431"/>
    <s v="OAE Disposable Ear Tip        "/>
    <s v="13 MM       "/>
    <s v="25/Bx   "/>
    <s v="WELCH"/>
    <s v="39422-13-025"/>
    <n v="1"/>
    <n v="2"/>
    <n v="1"/>
    <n v="0"/>
    <n v="0"/>
    <n v="0"/>
    <x v="10"/>
    <m/>
    <m/>
    <m/>
    <m/>
    <m/>
  </r>
  <r>
    <s v="1109281"/>
    <s v="Specimen Container Sterile    "/>
    <s v="3oz         "/>
    <s v="400/Ca  "/>
    <s v="MEDLIN"/>
    <s v="DYND30362"/>
    <n v="1"/>
    <n v="1"/>
    <n v="0"/>
    <n v="0"/>
    <n v="1"/>
    <n v="0"/>
    <x v="2"/>
    <n v="4"/>
    <m/>
    <m/>
    <m/>
    <m/>
  </r>
  <r>
    <s v="7800121"/>
    <s v="Derma Blade                   "/>
    <s v="            "/>
    <s v="50/Bx   "/>
    <s v="AMESAF"/>
    <s v="72-0001"/>
    <n v="1"/>
    <n v="8"/>
    <n v="0"/>
    <n v="1"/>
    <n v="0"/>
    <n v="0"/>
    <x v="1"/>
    <m/>
    <m/>
    <m/>
    <m/>
    <m/>
  </r>
  <r>
    <s v="9023302"/>
    <s v="RUBBERBAND,BRITES,ALLIANC     "/>
    <s v="            "/>
    <s v="1/PK    "/>
    <s v="ODEPOT"/>
    <s v="287730"/>
    <n v="1"/>
    <n v="3"/>
    <n v="0"/>
    <n v="0"/>
    <n v="0"/>
    <n v="1"/>
    <x v="7"/>
    <m/>
    <m/>
    <m/>
    <m/>
    <m/>
  </r>
  <r>
    <s v="1531074"/>
    <s v="FluidShield Respirator Msk N95"/>
    <s v="Orange      "/>
    <s v="35/Bx   "/>
    <s v="HALYAR"/>
    <s v="46727"/>
    <n v="1"/>
    <n v="1"/>
    <n v="0"/>
    <n v="1"/>
    <n v="0"/>
    <n v="0"/>
    <x v="10"/>
    <m/>
    <m/>
    <m/>
    <m/>
    <m/>
  </r>
  <r>
    <s v="1099989"/>
    <s v="Coaguchek XS Plus PT Controls "/>
    <s v="Hi&amp;Lo       "/>
    <s v="Ea      "/>
    <s v="BIODYN"/>
    <s v="04625382160"/>
    <n v="1"/>
    <n v="10"/>
    <n v="0"/>
    <n v="1"/>
    <n v="0"/>
    <n v="0"/>
    <x v="10"/>
    <m/>
    <m/>
    <m/>
    <m/>
    <m/>
  </r>
  <r>
    <s v="7771981"/>
    <s v="Securement Device PICC/CVC/IV "/>
    <s v="3.5&quot;x4.5&quot;   "/>
    <s v="4/Ca    "/>
    <s v="3MMED"/>
    <s v="1837-2100"/>
    <n v="1"/>
    <n v="1"/>
    <n v="0"/>
    <n v="1"/>
    <n v="0"/>
    <n v="0"/>
    <x v="8"/>
    <m/>
    <m/>
    <m/>
    <m/>
    <m/>
  </r>
  <r>
    <s v="1206948"/>
    <s v="Bandage SpandaGrip LF Beige E "/>
    <s v="3-1/2&quot;x11Yd "/>
    <s v="Ea      "/>
    <s v="MEDI-T"/>
    <s v="SAG13143"/>
    <n v="1"/>
    <n v="1"/>
    <n v="0"/>
    <n v="0"/>
    <n v="1"/>
    <n v="0"/>
    <x v="6"/>
    <m/>
    <m/>
    <m/>
    <m/>
    <m/>
  </r>
  <r>
    <s v="1737411"/>
    <s v="Glove Dispenser W/Bracket     "/>
    <s v="            "/>
    <s v="5/Ca    "/>
    <s v="CARDKN"/>
    <s v="8550B"/>
    <n v="1"/>
    <n v="1"/>
    <n v="0"/>
    <n v="0"/>
    <n v="1"/>
    <n v="0"/>
    <x v="6"/>
    <m/>
    <m/>
    <m/>
    <m/>
    <m/>
  </r>
  <r>
    <s v="5823768"/>
    <s v="Syringe Saline In 10Ml        "/>
    <s v="10ML        "/>
    <s v="30/Bx   "/>
    <s v="ALLEG"/>
    <s v="SA1010A"/>
    <n v="1"/>
    <n v="2"/>
    <n v="1"/>
    <n v="0"/>
    <n v="0"/>
    <n v="0"/>
    <x v="3"/>
    <m/>
    <m/>
    <m/>
    <m/>
    <m/>
  </r>
  <r>
    <s v="1164638"/>
    <s v="Dressing Adaptic Touch        "/>
    <s v="3&quot;x2&quot;       "/>
    <s v="50/Bx   "/>
    <s v="SYSTAG"/>
    <s v="500501"/>
    <n v="1"/>
    <n v="4"/>
    <n v="1"/>
    <n v="0"/>
    <n v="0"/>
    <n v="0"/>
    <x v="10"/>
    <m/>
    <m/>
    <m/>
    <m/>
    <m/>
  </r>
  <r>
    <s v="7777936"/>
    <s v="Micropore Paper Tape Disp     "/>
    <s v="2&quot;x10yd     "/>
    <s v="6/Bx    "/>
    <s v="3MMED"/>
    <s v="1535-2"/>
    <n v="1"/>
    <n v="3"/>
    <n v="0"/>
    <n v="1"/>
    <n v="0"/>
    <n v="0"/>
    <x v="10"/>
    <m/>
    <m/>
    <m/>
    <m/>
    <m/>
  </r>
  <r>
    <s v="1267970"/>
    <s v="CS Pro Glove PF Ntrl Exam NS  "/>
    <s v="Lg Blue     "/>
    <s v="50/Bx   "/>
    <s v="MEDLIN"/>
    <s v="CS16L"/>
    <n v="1"/>
    <n v="2"/>
    <n v="1"/>
    <n v="0"/>
    <n v="0"/>
    <n v="0"/>
    <x v="10"/>
    <m/>
    <m/>
    <m/>
    <m/>
    <m/>
  </r>
  <r>
    <s v="3656433"/>
    <s v="Vaginal Dilator Set Small     "/>
    <s v="Silicone    "/>
    <s v="4/Set   "/>
    <s v="MISDFK"/>
    <s v="90-5260"/>
    <n v="1"/>
    <n v="1"/>
    <n v="0"/>
    <n v="0"/>
    <n v="0"/>
    <n v="1"/>
    <x v="6"/>
    <m/>
    <m/>
    <m/>
    <m/>
    <m/>
  </r>
  <r>
    <s v="1086865"/>
    <s v="Illum Cordless f/Speculum     "/>
    <s v="Vaginal     "/>
    <s v="Ea      "/>
    <s v="WELCH"/>
    <s v="79900"/>
    <n v="1"/>
    <n v="2"/>
    <n v="0"/>
    <n v="0"/>
    <n v="0"/>
    <n v="1"/>
    <x v="3"/>
    <m/>
    <m/>
    <m/>
    <m/>
    <m/>
  </r>
  <r>
    <s v="5823543"/>
    <s v="Underpad Stand Max Absrb Beige"/>
    <s v="36x30       "/>
    <s v="50/Ca   "/>
    <s v="ALLEG"/>
    <s v="MAX3636UPS"/>
    <n v="1"/>
    <n v="3"/>
    <n v="1"/>
    <n v="0"/>
    <n v="0"/>
    <n v="0"/>
    <x v="3"/>
    <m/>
    <m/>
    <m/>
    <m/>
    <m/>
  </r>
  <r>
    <s v="8401599"/>
    <s v="Urine Analysis Kit            "/>
    <s v="            "/>
    <s v="50/Ca   "/>
    <s v="BD"/>
    <s v="364981"/>
    <n v="1"/>
    <n v="2"/>
    <n v="0"/>
    <n v="0"/>
    <n v="1"/>
    <n v="0"/>
    <x v="6"/>
    <m/>
    <m/>
    <m/>
    <m/>
    <m/>
  </r>
  <r>
    <s v="1217554"/>
    <s v="Filter A-Prefilter            "/>
    <s v="f/System 1E "/>
    <s v="Ea      "/>
    <s v="VESTAL"/>
    <s v="A1501E"/>
    <n v="1"/>
    <n v="1"/>
    <n v="0"/>
    <n v="0"/>
    <n v="1"/>
    <n v="0"/>
    <x v="6"/>
    <m/>
    <m/>
    <m/>
    <m/>
    <m/>
  </r>
  <r>
    <s v="9880146"/>
    <s v="Instant Cold Pk Large         "/>
    <s v="6x9&quot;        "/>
    <s v="16/Ca   "/>
    <s v="ALLEG"/>
    <s v="11440-900"/>
    <n v="1"/>
    <n v="2"/>
    <n v="0"/>
    <n v="1"/>
    <n v="0"/>
    <n v="0"/>
    <x v="10"/>
    <m/>
    <m/>
    <m/>
    <m/>
    <m/>
  </r>
  <r>
    <s v="5075001"/>
    <s v="Sterile Water For Irrigation  "/>
    <s v="500ml Str   "/>
    <s v="500ml/Bt"/>
    <s v="MCGAW"/>
    <s v="R5001-01"/>
    <n v="1"/>
    <n v="16"/>
    <n v="0"/>
    <n v="1"/>
    <n v="0"/>
    <n v="0"/>
    <x v="1"/>
    <m/>
    <m/>
    <m/>
    <m/>
    <m/>
  </r>
  <r>
    <s v="6990806"/>
    <s v="Cuff Blood Pressure           "/>
    <s v="            "/>
    <s v="20/Bx   "/>
    <s v="MARQ"/>
    <s v="2603"/>
    <n v="1"/>
    <n v="1"/>
    <n v="0"/>
    <n v="0"/>
    <n v="1"/>
    <n v="0"/>
    <x v="6"/>
    <m/>
    <m/>
    <m/>
    <m/>
    <m/>
  </r>
  <r>
    <s v="1328511"/>
    <s v="Nebulizer Kit Small Vlm Adult "/>
    <s v="10mL        "/>
    <s v="50/Ca   "/>
    <s v="WESTME"/>
    <s v="0210"/>
    <n v="1"/>
    <n v="1"/>
    <n v="0"/>
    <n v="0"/>
    <n v="0"/>
    <n v="1"/>
    <x v="6"/>
    <m/>
    <m/>
    <m/>
    <m/>
    <m/>
  </r>
  <r>
    <s v="9870794"/>
    <s v="Anaerobic Culture Bac/lyt     "/>
    <s v="10          "/>
    <s v="50/Bx   "/>
    <s v="B-DMIC"/>
    <s v="442265"/>
    <n v="1"/>
    <n v="1"/>
    <n v="0"/>
    <n v="0"/>
    <n v="1"/>
    <n v="0"/>
    <x v="6"/>
    <m/>
    <m/>
    <m/>
    <m/>
    <m/>
  </r>
  <r>
    <s v="9870164"/>
    <s v="Sharps Recykleen Trolly 9gal  "/>
    <s v="foot/oper   "/>
    <s v="Ea      "/>
    <s v="BD"/>
    <s v="305091"/>
    <n v="1"/>
    <n v="1"/>
    <n v="0"/>
    <n v="1"/>
    <n v="0"/>
    <n v="0"/>
    <x v="6"/>
    <m/>
    <m/>
    <m/>
    <m/>
    <m/>
  </r>
  <r>
    <s v="1266072"/>
    <s v="Cable Pulse Oximeter          "/>
    <s v="            "/>
    <s v="Ea      "/>
    <s v="KENDAL"/>
    <s v="DOC10"/>
    <n v="1"/>
    <n v="1"/>
    <n v="0"/>
    <n v="0"/>
    <n v="1"/>
    <n v="0"/>
    <x v="6"/>
    <m/>
    <m/>
    <m/>
    <m/>
    <m/>
  </r>
  <r>
    <s v="1187097"/>
    <s v="Dispenser Push Up f/Kimwipes  "/>
    <s v="            "/>
    <s v="Ea      "/>
    <s v="MECED"/>
    <s v="AMETWD00101E"/>
    <n v="1"/>
    <n v="6"/>
    <n v="0"/>
    <n v="0"/>
    <n v="1"/>
    <n v="0"/>
    <x v="6"/>
    <m/>
    <m/>
    <m/>
    <m/>
    <m/>
  </r>
  <r>
    <s v="8575134"/>
    <s v="Urethral Catheterization Tray "/>
    <s v="            "/>
    <s v="20/Ca   "/>
    <s v="WELCON"/>
    <s v="7301"/>
    <n v="1"/>
    <n v="1"/>
    <n v="0"/>
    <n v="0"/>
    <n v="1"/>
    <n v="0"/>
    <x v="6"/>
    <m/>
    <m/>
    <m/>
    <m/>
    <m/>
  </r>
  <r>
    <s v="1109288"/>
    <s v="Cuff Adult LG. Long 2/Tube    "/>
    <s v="            "/>
    <s v="Ea      "/>
    <s v="WELCH"/>
    <s v="REUSE-12L-2MQ"/>
    <n v="1"/>
    <n v="5"/>
    <n v="1"/>
    <n v="0"/>
    <n v="0"/>
    <n v="0"/>
    <x v="10"/>
    <m/>
    <m/>
    <m/>
    <m/>
    <m/>
  </r>
  <r>
    <s v="1163965"/>
    <s v="Compression Garment Calf 17&quot;  "/>
    <s v="Standard    "/>
    <s v="1/Pr    "/>
    <s v="HUNTGR"/>
    <s v="L501M"/>
    <n v="1"/>
    <n v="2"/>
    <n v="0"/>
    <n v="0"/>
    <n v="0"/>
    <n v="1"/>
    <x v="6"/>
    <m/>
    <m/>
    <m/>
    <m/>
    <m/>
  </r>
  <r>
    <s v="8973595"/>
    <s v="Mickey Skin Level Comp.kt     "/>
    <s v="20F3.0C     "/>
    <s v="EA      "/>
    <s v="HALYAR"/>
    <s v="0120-20-3.0"/>
    <n v="1"/>
    <n v="1"/>
    <n v="0"/>
    <n v="0"/>
    <n v="1"/>
    <n v="0"/>
    <x v="6"/>
    <m/>
    <m/>
    <m/>
    <m/>
    <m/>
  </r>
  <r>
    <s v="1314167"/>
    <s v="Compression Garment DVT Therap"/>
    <s v="Calf Medium "/>
    <s v="10Pr/Ca "/>
    <s v="MEDLIN"/>
    <s v="MDS601MSQ"/>
    <n v="1"/>
    <n v="1"/>
    <n v="0"/>
    <n v="0"/>
    <n v="0"/>
    <n v="1"/>
    <x v="6"/>
    <m/>
    <m/>
    <m/>
    <m/>
    <m/>
  </r>
  <r>
    <s v="1153831"/>
    <s v="Gripper Plus Power Inj Needle "/>
    <s v="20gx1&quot;      "/>
    <s v="12/Bx   "/>
    <s v="SIMPOR"/>
    <s v="21-3362-24"/>
    <n v="1"/>
    <n v="1"/>
    <n v="0"/>
    <n v="0"/>
    <n v="0"/>
    <n v="1"/>
    <x v="6"/>
    <m/>
    <m/>
    <m/>
    <m/>
    <m/>
  </r>
  <r>
    <s v="6070055"/>
    <s v="Alere i Flu A&amp;B Control Swab  "/>
    <s v="            "/>
    <s v="Ea      "/>
    <s v="ALEREI"/>
    <s v="425080"/>
    <n v="1"/>
    <n v="1"/>
    <n v="0"/>
    <n v="1"/>
    <n v="0"/>
    <n v="0"/>
    <x v="10"/>
    <m/>
    <m/>
    <m/>
    <m/>
    <m/>
  </r>
  <r>
    <s v="1026966"/>
    <s v="Cont.Fluid Non-DEHP Empty     "/>
    <s v="250ml       "/>
    <s v="48/Ca   "/>
    <s v="TRAVOL"/>
    <s v="2J8002"/>
    <n v="1"/>
    <n v="3"/>
    <n v="1"/>
    <n v="0"/>
    <n v="0"/>
    <n v="0"/>
    <x v="10"/>
    <m/>
    <m/>
    <m/>
    <m/>
    <m/>
  </r>
  <r>
    <s v="1218373"/>
    <s v="Bag Paper Brown               "/>
    <s v="7x4x13&quot;     "/>
    <s v="500/Pk  "/>
    <s v="LAGASS"/>
    <s v="BAGGK12500"/>
    <n v="1"/>
    <n v="1"/>
    <n v="0"/>
    <n v="0"/>
    <n v="1"/>
    <n v="0"/>
    <x v="6"/>
    <m/>
    <m/>
    <m/>
    <m/>
    <m/>
  </r>
  <r>
    <s v="6430400"/>
    <s v="Deodorizer M9 Spray Pump      "/>
    <s v="2oz         "/>
    <s v="Ea      "/>
    <s v="HOLLIS"/>
    <s v="7734"/>
    <n v="1"/>
    <n v="1"/>
    <n v="1"/>
    <n v="0"/>
    <n v="0"/>
    <n v="0"/>
    <x v="10"/>
    <m/>
    <m/>
    <m/>
    <m/>
    <m/>
  </r>
  <r>
    <s v="1243659"/>
    <s v="Display Cover Your Cough      "/>
    <s v="            "/>
    <s v="Ea      "/>
    <s v="BOWMED"/>
    <s v="BD101-0012"/>
    <n v="1"/>
    <n v="1"/>
    <n v="0"/>
    <n v="0"/>
    <n v="1"/>
    <n v="0"/>
    <x v="6"/>
    <m/>
    <m/>
    <m/>
    <m/>
    <m/>
  </r>
  <r>
    <s v="9575694"/>
    <s v="Potassium Hydroxide 10% Droppe"/>
    <s v="            "/>
    <s v="50/Bx   "/>
    <s v="B-DMIC"/>
    <s v="261191"/>
    <n v="1"/>
    <n v="1"/>
    <n v="0"/>
    <n v="1"/>
    <n v="0"/>
    <n v="0"/>
    <x v="10"/>
    <m/>
    <m/>
    <m/>
    <m/>
    <m/>
  </r>
  <r>
    <s v="1109093"/>
    <s v="Cuff MQ 2Tube Small Adult     "/>
    <s v="Reuseable   "/>
    <s v="Ea      "/>
    <s v="WELCH"/>
    <s v="REUSE-10-2MQ"/>
    <n v="1"/>
    <n v="5"/>
    <n v="1"/>
    <n v="0"/>
    <n v="0"/>
    <n v="0"/>
    <x v="10"/>
    <m/>
    <m/>
    <m/>
    <m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6"/>
    <m/>
    <m/>
    <m/>
    <m/>
    <m/>
  </r>
  <r>
    <s v="1291854"/>
    <s v="Strips Packing Gauze Plain    "/>
    <s v="2&quot;x5yds     "/>
    <s v="12/Ca   "/>
    <s v="MEDLIN"/>
    <s v="NON255025"/>
    <n v="1"/>
    <n v="1"/>
    <n v="0"/>
    <n v="0"/>
    <n v="0"/>
    <n v="1"/>
    <x v="6"/>
    <m/>
    <m/>
    <m/>
    <m/>
    <m/>
  </r>
  <r>
    <s v="1176122"/>
    <s v="Insole Material SpenCore Grn  "/>
    <s v="42x48&quot;      "/>
    <s v="1/Bx    "/>
    <s v="IMPLUS"/>
    <s v="40-800-00"/>
    <n v="1"/>
    <n v="1"/>
    <n v="0"/>
    <n v="0"/>
    <n v="0"/>
    <n v="1"/>
    <x v="6"/>
    <m/>
    <m/>
    <m/>
    <m/>
    <m/>
  </r>
  <r>
    <s v="7770532"/>
    <s v="Micropore Tape                "/>
    <s v="2&quot;x1.5 Yds  "/>
    <s v="50Rl/Bx "/>
    <s v="3MMED"/>
    <s v="1530S-2"/>
    <n v="1"/>
    <n v="2"/>
    <n v="0"/>
    <n v="1"/>
    <n v="0"/>
    <n v="0"/>
    <x v="10"/>
    <m/>
    <m/>
    <m/>
    <m/>
    <m/>
  </r>
  <r>
    <s v="1131568"/>
    <s v="Bedpan Fracture Graphite      "/>
    <s v="            "/>
    <s v="24/Ca   "/>
    <s v="MEDLIN"/>
    <s v="DYNC8522"/>
    <n v="1"/>
    <n v="1"/>
    <n v="0"/>
    <n v="0"/>
    <n v="0"/>
    <n v="1"/>
    <x v="6"/>
    <m/>
    <m/>
    <m/>
    <m/>
    <m/>
  </r>
  <r>
    <s v="1216756"/>
    <s v="Adapter Nipple&amp;Nut f/O2 Tubing"/>
    <s v="Yellow      "/>
    <s v="50/Bx   "/>
    <s v="RUSCH"/>
    <s v="2556"/>
    <n v="1"/>
    <n v="1"/>
    <n v="0"/>
    <n v="0"/>
    <n v="1"/>
    <n v="0"/>
    <x v="6"/>
    <m/>
    <m/>
    <m/>
    <m/>
    <m/>
  </r>
  <r>
    <s v="2581455"/>
    <s v="Sodium Chloride 0.9% Inj      "/>
    <s v="500ml       "/>
    <s v="500ML/Bg"/>
    <s v="ABBHOS"/>
    <s v="0798303"/>
    <n v="1"/>
    <n v="2"/>
    <n v="1"/>
    <n v="0"/>
    <n v="0"/>
    <n v="0"/>
    <x v="3"/>
    <m/>
    <m/>
    <m/>
    <m/>
    <m/>
  </r>
  <r>
    <s v="1530530"/>
    <s v="IV Solution Set Continu-Flo   "/>
    <s v="10 Drp 105&quot; "/>
    <s v="Ea      "/>
    <s v="TRAVOL"/>
    <s v="2C8541"/>
    <n v="1"/>
    <n v="48"/>
    <n v="0"/>
    <n v="1"/>
    <n v="0"/>
    <n v="0"/>
    <x v="10"/>
    <m/>
    <m/>
    <m/>
    <m/>
    <m/>
  </r>
  <r>
    <s v="6870007"/>
    <s v="Sensory Test Monofilament     "/>
    <s v="w/Handle    "/>
    <s v="40/Pk   "/>
    <s v="MEDMON"/>
    <s v="40Blank"/>
    <n v="1"/>
    <n v="5"/>
    <n v="0"/>
    <n v="1"/>
    <n v="0"/>
    <n v="0"/>
    <x v="4"/>
    <n v="45"/>
    <m/>
    <m/>
    <m/>
    <m/>
  </r>
  <r>
    <s v="2352617"/>
    <s v="Universal Arm Sling           "/>
    <s v="            "/>
    <s v="EA      "/>
    <s v="TETRA"/>
    <s v="12007P"/>
    <n v="1"/>
    <n v="1"/>
    <n v="0"/>
    <n v="0"/>
    <n v="1"/>
    <n v="0"/>
    <x v="6"/>
    <m/>
    <m/>
    <m/>
    <m/>
    <m/>
  </r>
  <r>
    <s v="1250371"/>
    <s v="Sensor Nellcor SpO2           "/>
    <s v="Generic     "/>
    <s v="Ea      "/>
    <s v="SOMTEC"/>
    <s v="DS-100A"/>
    <n v="1"/>
    <n v="1"/>
    <n v="0"/>
    <n v="0"/>
    <n v="0"/>
    <n v="1"/>
    <x v="6"/>
    <m/>
    <m/>
    <m/>
    <m/>
    <m/>
  </r>
  <r>
    <s v="1174436"/>
    <s v="IV Start Kit ChloraScrub Swab "/>
    <s v="            "/>
    <s v="50/Ca   "/>
    <s v="BUSSE"/>
    <s v="822"/>
    <n v="1"/>
    <n v="1"/>
    <n v="0"/>
    <n v="1"/>
    <n v="0"/>
    <n v="0"/>
    <x v="10"/>
    <m/>
    <m/>
    <m/>
    <m/>
    <m/>
  </r>
  <r>
    <s v="5200044"/>
    <s v="Stethoscope Disposable Yel    "/>
    <s v="22&quot;         "/>
    <s v="Ea      "/>
    <s v="GF"/>
    <s v="722Y"/>
    <n v="1"/>
    <n v="3"/>
    <n v="0"/>
    <n v="0"/>
    <n v="1"/>
    <n v="0"/>
    <x v="6"/>
    <m/>
    <m/>
    <m/>
    <m/>
    <m/>
  </r>
  <r>
    <s v="5470144"/>
    <s v="CareGuard Pillow Blue Reuse   "/>
    <s v="21&quot;x27&quot;     "/>
    <s v="12/Ca   "/>
    <s v="PILFAC"/>
    <s v="TPF-40005"/>
    <n v="1"/>
    <n v="2"/>
    <n v="0"/>
    <n v="0"/>
    <n v="0"/>
    <n v="1"/>
    <x v="6"/>
    <m/>
    <m/>
    <m/>
    <m/>
    <m/>
  </r>
  <r>
    <s v="5660410"/>
    <s v="OAE Probe Tubes Hearing       "/>
    <s v="            "/>
    <s v="100/Bx  "/>
    <s v="WELCH"/>
    <s v="39421"/>
    <n v="1"/>
    <n v="1"/>
    <n v="0"/>
    <n v="0"/>
    <n v="1"/>
    <n v="0"/>
    <x v="6"/>
    <m/>
    <m/>
    <m/>
    <m/>
    <m/>
  </r>
  <r>
    <s v="1104958"/>
    <s v="BP Cuff Thigh 2Tube Reusable  "/>
    <s v="Size 13     "/>
    <s v="Ea      "/>
    <s v="WELCH"/>
    <s v="REUSE-13-2MQ"/>
    <n v="1"/>
    <n v="5"/>
    <n v="0"/>
    <n v="1"/>
    <n v="0"/>
    <n v="0"/>
    <x v="10"/>
    <m/>
    <m/>
    <m/>
    <m/>
    <m/>
  </r>
  <r>
    <s v="1018493"/>
    <s v="Encore Glove PF Latex Surg    "/>
    <s v="Size 8      "/>
    <s v="50Pr/Bx "/>
    <s v="ANSELL"/>
    <s v="5785005"/>
    <n v="1"/>
    <n v="1"/>
    <n v="0"/>
    <n v="1"/>
    <n v="0"/>
    <n v="0"/>
    <x v="10"/>
    <m/>
    <m/>
    <m/>
    <m/>
    <m/>
  </r>
  <r>
    <s v="4998034"/>
    <s v="Safety Glasses Clear Len Clear"/>
    <s v="Clear       "/>
    <s v="10/Bx   "/>
    <s v="SPEEYE"/>
    <s v="A800"/>
    <n v="1"/>
    <n v="2"/>
    <n v="1"/>
    <n v="0"/>
    <n v="0"/>
    <n v="0"/>
    <x v="10"/>
    <m/>
    <m/>
    <m/>
    <m/>
    <m/>
  </r>
  <r>
    <s v="1267898"/>
    <s v="FitGuard Glove Exam Nitrile Lg"/>
    <s v="            "/>
    <s v="250/Bx  "/>
    <s v="MEDLIN"/>
    <s v="FG2503"/>
    <n v="1"/>
    <n v="10"/>
    <n v="0"/>
    <n v="1"/>
    <n v="0"/>
    <n v="0"/>
    <x v="8"/>
    <m/>
    <m/>
    <m/>
    <m/>
    <m/>
  </r>
  <r>
    <s v="1137792"/>
    <s v="Foley Cath Tray LubriSil 16Fr "/>
    <s v="5cc         "/>
    <s v="10/Ca   "/>
    <s v="BARDBI"/>
    <s v="908316"/>
    <n v="1"/>
    <n v="1"/>
    <n v="0"/>
    <n v="0"/>
    <n v="0"/>
    <n v="1"/>
    <x v="6"/>
    <m/>
    <m/>
    <m/>
    <m/>
    <m/>
  </r>
  <r>
    <s v="1235864"/>
    <s v="Wipe Barrier Adhesive Remover "/>
    <s v="            "/>
    <s v="50/Bx   "/>
    <s v="HOLLIS"/>
    <s v="7760US"/>
    <n v="1"/>
    <n v="1"/>
    <n v="0"/>
    <n v="0"/>
    <n v="1"/>
    <n v="0"/>
    <x v="6"/>
    <m/>
    <m/>
    <m/>
    <m/>
    <m/>
  </r>
  <r>
    <s v="6547380"/>
    <s v="Suture Ethilon Mono Blk Pc1   "/>
    <s v="6-0 18&quot;     "/>
    <s v="12/Bx   "/>
    <s v="ETHICO"/>
    <s v="1956G"/>
    <n v="1"/>
    <n v="1"/>
    <n v="0"/>
    <n v="1"/>
    <n v="0"/>
    <n v="0"/>
    <x v="10"/>
    <m/>
    <m/>
    <m/>
    <m/>
    <m/>
  </r>
  <r>
    <s v="1191347"/>
    <s v="Catheter Epistax Nasal 120mm  "/>
    <s v="2 Balloon   "/>
    <s v="Ea      "/>
    <s v="MICRMD"/>
    <s v="RH-4400-01"/>
    <n v="1"/>
    <n v="1"/>
    <n v="0"/>
    <n v="0"/>
    <n v="0"/>
    <n v="1"/>
    <x v="6"/>
    <m/>
    <m/>
    <m/>
    <m/>
    <m/>
  </r>
  <r>
    <s v="7887647"/>
    <s v="Fluidshield Procedure Mask    "/>
    <s v="w/Shield    "/>
    <s v="25/Bx   "/>
    <s v="BUSSE"/>
    <s v="373"/>
    <n v="1"/>
    <n v="12"/>
    <n v="1"/>
    <n v="0"/>
    <n v="0"/>
    <n v="0"/>
    <x v="10"/>
    <m/>
    <m/>
    <m/>
    <m/>
    <m/>
  </r>
  <r>
    <s v="1141729"/>
    <s v="Nexiva IV Cath Closed Sgpt    "/>
    <s v="24gx.56&quot;    "/>
    <s v="80/Ca   "/>
    <s v="BD"/>
    <s v="383510"/>
    <n v="1"/>
    <n v="1"/>
    <n v="0"/>
    <n v="1"/>
    <n v="0"/>
    <n v="0"/>
    <x v="10"/>
    <m/>
    <m/>
    <m/>
    <m/>
    <m/>
  </r>
  <r>
    <s v="7462617"/>
    <s v="Speculum Vaginal Leep         "/>
    <s v="Medium      "/>
    <s v="Ea      "/>
    <s v="COOPSR"/>
    <s v="PSV1L"/>
    <n v="1"/>
    <n v="1"/>
    <n v="0"/>
    <n v="0"/>
    <n v="1"/>
    <n v="0"/>
    <x v="6"/>
    <m/>
    <m/>
    <m/>
    <m/>
    <m/>
  </r>
  <r>
    <s v="8310896"/>
    <s v="Basin Wash Graphite Rectangle "/>
    <s v="7.5Qt       "/>
    <s v="50/Ca   "/>
    <s v="MEDLIN"/>
    <s v="DYND80342"/>
    <n v="1"/>
    <n v="1"/>
    <n v="0"/>
    <n v="1"/>
    <n v="0"/>
    <n v="0"/>
    <x v="10"/>
    <m/>
    <m/>
    <m/>
    <m/>
    <m/>
  </r>
  <r>
    <s v="1226805"/>
    <s v="Wipe Biohazd SP Biocheck Stand"/>
    <s v="4x4         "/>
    <s v="8/Ca    "/>
    <s v="ALLEG"/>
    <s v="A9494-2"/>
    <n v="1"/>
    <n v="1"/>
    <n v="0"/>
    <n v="1"/>
    <n v="0"/>
    <n v="0"/>
    <x v="10"/>
    <m/>
    <m/>
    <m/>
    <m/>
    <m/>
  </r>
  <r>
    <s v="2550752"/>
    <s v="Napkin Din 2Ply 8F 100 Poly 3M"/>
    <s v="16x15       "/>
    <s v="3000/Ca "/>
    <s v="GEOPAC"/>
    <s v="31436"/>
    <n v="1"/>
    <n v="1"/>
    <n v="0"/>
    <n v="0"/>
    <n v="1"/>
    <n v="0"/>
    <x v="6"/>
    <m/>
    <m/>
    <m/>
    <m/>
    <m/>
  </r>
  <r>
    <s v="1209579"/>
    <s v="ComfortForm Wrist W/MP Block  "/>
    <s v="XLarge Left "/>
    <s v="Ea      "/>
    <s v="SMTNEP"/>
    <s v="79-87468"/>
    <n v="1"/>
    <n v="4"/>
    <n v="0"/>
    <n v="0"/>
    <n v="1"/>
    <n v="0"/>
    <x v="6"/>
    <m/>
    <m/>
    <m/>
    <m/>
    <m/>
  </r>
  <r>
    <s v="3386244"/>
    <s v="Tourniquet Latex Free Blue    "/>
    <s v="1x18in      "/>
    <s v="250/Bx  "/>
    <s v="ALLEG"/>
    <s v="CH118S"/>
    <n v="1"/>
    <n v="2"/>
    <n v="1"/>
    <n v="0"/>
    <n v="0"/>
    <n v="0"/>
    <x v="10"/>
    <m/>
    <m/>
    <m/>
    <m/>
    <m/>
  </r>
  <r>
    <s v="8648416"/>
    <s v="Wrap Around Goggles           "/>
    <s v="            "/>
    <s v="6/Ca    "/>
    <s v="CARDKN"/>
    <s v="DP5030G"/>
    <n v="1"/>
    <n v="1"/>
    <n v="0"/>
    <n v="0"/>
    <n v="1"/>
    <n v="0"/>
    <x v="6"/>
    <m/>
    <m/>
    <m/>
    <m/>
    <m/>
  </r>
  <r>
    <s v="1101264"/>
    <s v="Dover 14FR Urethral Cath Tray "/>
    <s v="            "/>
    <s v="20/Ca   "/>
    <s v="CARDKN"/>
    <s v="8887600057"/>
    <n v="1"/>
    <n v="1"/>
    <n v="0"/>
    <n v="0"/>
    <n v="1"/>
    <n v="0"/>
    <x v="6"/>
    <m/>
    <m/>
    <m/>
    <m/>
    <m/>
  </r>
  <r>
    <s v="8900428"/>
    <s v="Dermacea ABD Pad Sterile      "/>
    <s v="5&quot;x9&quot;       "/>
    <s v="36/Pk   "/>
    <s v="CARDKN"/>
    <s v="7196D"/>
    <n v="1"/>
    <n v="1"/>
    <n v="0"/>
    <n v="1"/>
    <n v="0"/>
    <n v="0"/>
    <x v="10"/>
    <m/>
    <m/>
    <m/>
    <m/>
    <m/>
  </r>
  <r>
    <s v="6542000"/>
    <s v="Suture Pds Ii Mono Ud P3      "/>
    <s v="5-0 18&quot;     "/>
    <s v="12/Bx   "/>
    <s v="ETHICO"/>
    <s v="Z493G"/>
    <n v="1"/>
    <n v="7"/>
    <n v="1"/>
    <n v="0"/>
    <n v="0"/>
    <n v="0"/>
    <x v="10"/>
    <m/>
    <m/>
    <m/>
    <m/>
    <m/>
  </r>
  <r>
    <s v="1206949"/>
    <s v="Bandage SpandaGrip LF Beige  F"/>
    <s v="4&quot;x11Yd     "/>
    <s v="Ea      "/>
    <s v="MEDI-T"/>
    <s v="SAG13144"/>
    <n v="1"/>
    <n v="1"/>
    <n v="0"/>
    <n v="0"/>
    <n v="1"/>
    <n v="0"/>
    <x v="6"/>
    <m/>
    <m/>
    <m/>
    <m/>
    <m/>
  </r>
  <r>
    <s v="5550508"/>
    <s v="Pouch Self Seal Tyvek         "/>
    <s v="4X10.25     "/>
    <s v="250/Bx  "/>
    <s v="J&amp;JAS"/>
    <s v="12326"/>
    <n v="1"/>
    <n v="2"/>
    <n v="1"/>
    <n v="0"/>
    <n v="0"/>
    <n v="0"/>
    <x v="10"/>
    <m/>
    <m/>
    <m/>
    <m/>
    <m/>
  </r>
  <r>
    <s v="5822902"/>
    <s v="Tourniquet Disp Textrd LF Blue"/>
    <s v="1x18in      "/>
    <s v="100/Bx  "/>
    <s v="ALLEG"/>
    <s v="CH8069"/>
    <n v="1"/>
    <n v="2"/>
    <n v="1"/>
    <n v="0"/>
    <n v="0"/>
    <n v="0"/>
    <x v="10"/>
    <m/>
    <m/>
    <m/>
    <m/>
    <m/>
  </r>
  <r>
    <s v="8901485"/>
    <s v="Monoject Insulin Reg Tip      "/>
    <s v="1cc         "/>
    <s v="100/Bx  "/>
    <s v="CARDKN"/>
    <s v="1188100555"/>
    <n v="1"/>
    <n v="1"/>
    <n v="0"/>
    <n v="1"/>
    <n v="0"/>
    <n v="0"/>
    <x v="10"/>
    <m/>
    <m/>
    <m/>
    <m/>
    <m/>
  </r>
  <r>
    <s v="9694027"/>
    <s v="Epistaxis Packing             "/>
    <s v="LG          "/>
    <s v="10/Bx   "/>
    <s v="FABCO"/>
    <s v="Q602310"/>
    <n v="1"/>
    <n v="1"/>
    <n v="0"/>
    <n v="0"/>
    <n v="1"/>
    <n v="0"/>
    <x v="6"/>
    <m/>
    <m/>
    <m/>
    <m/>
    <m/>
  </r>
  <r>
    <s v="1225579"/>
    <s v="Dressing X-Span Tubular Gauze "/>
    <s v="Size 2      "/>
    <s v="1Rl/Bx  "/>
    <s v="ALBWAL"/>
    <s v="822"/>
    <n v="1"/>
    <n v="1"/>
    <n v="0"/>
    <n v="0"/>
    <n v="1"/>
    <n v="0"/>
    <x v="6"/>
    <m/>
    <m/>
    <m/>
    <m/>
    <m/>
  </r>
  <r>
    <s v="1268055"/>
    <s v="Aloetouch Glove PF Ntrl Exm NS"/>
    <s v="Lg Grn      "/>
    <s v="50/Bx   "/>
    <s v="MEDLIN"/>
    <s v="MDS195186"/>
    <n v="1"/>
    <n v="3"/>
    <n v="0"/>
    <n v="1"/>
    <n v="0"/>
    <n v="0"/>
    <x v="10"/>
    <m/>
    <m/>
    <m/>
    <m/>
    <m/>
  </r>
  <r>
    <s v="1272712"/>
    <s v="Hanger Wall Patient Shifter   "/>
    <s v="Solid Oak   "/>
    <s v="Ea      "/>
    <s v="ALIMED"/>
    <s v="9-704"/>
    <n v="1"/>
    <n v="1"/>
    <n v="0"/>
    <n v="0"/>
    <n v="0"/>
    <n v="1"/>
    <x v="6"/>
    <m/>
    <m/>
    <m/>
    <m/>
    <m/>
  </r>
  <r>
    <s v="6020140"/>
    <s v="Cath Foley 5cc Red Latex 2Way "/>
    <s v="18Fr        "/>
    <s v="12/Ca   "/>
    <s v="BARDBI"/>
    <s v="0196L18"/>
    <n v="1"/>
    <n v="1"/>
    <n v="0"/>
    <n v="0"/>
    <n v="0"/>
    <n v="1"/>
    <x v="6"/>
    <m/>
    <m/>
    <m/>
    <m/>
    <m/>
  </r>
  <r>
    <s v="1273061"/>
    <s v="CVC Drsg Loyola Med Ctr Amb   "/>
    <s v="Custom      "/>
    <s v="50/Ca   "/>
    <s v="ALLEG"/>
    <s v="03B8095B"/>
    <n v="1"/>
    <n v="1"/>
    <n v="0"/>
    <n v="0"/>
    <n v="1"/>
    <n v="0"/>
    <x v="6"/>
    <m/>
    <m/>
    <m/>
    <m/>
    <m/>
  </r>
  <r>
    <s v="1299384"/>
    <s v="Tube Vent Sheehy Collar Bttn  "/>
    <s v="1.27mm      "/>
    <s v="6/Bx    "/>
    <s v="MEDLIN"/>
    <s v="GYR70145971"/>
    <n v="1"/>
    <n v="1"/>
    <n v="0"/>
    <n v="0"/>
    <n v="0"/>
    <n v="1"/>
    <x v="6"/>
    <m/>
    <m/>
    <m/>
    <m/>
    <m/>
  </r>
  <r>
    <s v="1206934"/>
    <s v="Bandage SpandaGrip LF Ntrl F  "/>
    <s v="4&quot;x11Yd     "/>
    <s v="Ea      "/>
    <s v="MEDI-T"/>
    <s v="SAG13115"/>
    <n v="1"/>
    <n v="1"/>
    <n v="0"/>
    <n v="0"/>
    <n v="1"/>
    <n v="0"/>
    <x v="6"/>
    <m/>
    <m/>
    <m/>
    <m/>
    <m/>
  </r>
  <r>
    <s v="2589662"/>
    <s v="Lifecare Flex Bag Empty       "/>
    <s v="500ML       "/>
    <s v="48/Ca   "/>
    <s v="ABBHOS"/>
    <s v="0795113"/>
    <n v="1"/>
    <n v="4"/>
    <n v="1"/>
    <n v="0"/>
    <n v="0"/>
    <n v="0"/>
    <x v="10"/>
    <m/>
    <m/>
    <m/>
    <m/>
    <m/>
  </r>
  <r>
    <s v="4236594"/>
    <s v="Mayo Hegar Needleholder Serr  "/>
    <s v="8&quot;          "/>
    <s v="Ea      "/>
    <s v="MISDFK"/>
    <s v="95-869"/>
    <n v="1"/>
    <n v="6"/>
    <n v="0"/>
    <n v="0"/>
    <n v="1"/>
    <n v="0"/>
    <x v="6"/>
    <m/>
    <m/>
    <m/>
    <m/>
    <m/>
  </r>
  <r>
    <s v="1209242"/>
    <s v="ComfortForm Wrist W/MP Block  "/>
    <s v="Large Right "/>
    <s v="Ea      "/>
    <s v="SMTNEP"/>
    <s v="79-87457"/>
    <n v="1"/>
    <n v="3"/>
    <n v="0"/>
    <n v="0"/>
    <n v="1"/>
    <n v="0"/>
    <x v="6"/>
    <m/>
    <m/>
    <m/>
    <m/>
    <m/>
  </r>
  <r>
    <s v="8880859"/>
    <s v="Splint Wrist Elastic Left     "/>
    <s v="X-Small     "/>
    <s v="Ea      "/>
    <s v="MEDLIN"/>
    <s v="ORT19100LXS"/>
    <n v="1"/>
    <n v="1"/>
    <n v="0"/>
    <n v="0"/>
    <n v="1"/>
    <n v="0"/>
    <x v="6"/>
    <m/>
    <m/>
    <m/>
    <m/>
    <m/>
  </r>
  <r>
    <s v="2880528"/>
    <s v="Lab Jkt Hplgth SMS Fldrst Purp"/>
    <s v="2XL         "/>
    <s v="10/Pk   "/>
    <s v="ALLEG"/>
    <s v="C3630PP2XL"/>
    <n v="1"/>
    <n v="2"/>
    <n v="1"/>
    <n v="0"/>
    <n v="0"/>
    <n v="0"/>
    <x v="10"/>
    <m/>
    <m/>
    <m/>
    <m/>
    <m/>
  </r>
  <r>
    <s v="1249835"/>
    <s v="Xpert Vag/Endo Collection Kit "/>
    <s v="            "/>
    <s v="50/Bx   "/>
    <s v="CEPHED"/>
    <s v="SWAB/A-50"/>
    <n v="1"/>
    <n v="1"/>
    <n v="0"/>
    <n v="0"/>
    <n v="0"/>
    <n v="1"/>
    <x v="6"/>
    <m/>
    <m/>
    <m/>
    <m/>
    <m/>
  </r>
  <r>
    <s v="1225155"/>
    <s v="Cup Medicine Paper            "/>
    <s v="3oz         "/>
    <s v="5000/Ca "/>
    <s v="LAGASS"/>
    <s v="SCCR3"/>
    <n v="1"/>
    <n v="1"/>
    <n v="0"/>
    <n v="1"/>
    <n v="0"/>
    <n v="0"/>
    <x v="10"/>
    <m/>
    <m/>
    <m/>
    <m/>
    <m/>
  </r>
  <r>
    <s v="8900054"/>
    <s v="Dermacea Gauze 3Ply Sterile   "/>
    <s v="3&quot;x4yds     "/>
    <s v="96/Ca   "/>
    <s v="CARDKN"/>
    <s v="441107"/>
    <n v="1"/>
    <n v="1"/>
    <n v="0"/>
    <n v="1"/>
    <n v="0"/>
    <n v="0"/>
    <x v="10"/>
    <m/>
    <m/>
    <m/>
    <m/>
    <m/>
  </r>
  <r>
    <s v="1264464"/>
    <s v="Drape C-Arm 12&quot; Sterile       "/>
    <s v="            "/>
    <s v="20/Ca   "/>
    <s v="GEEOC"/>
    <s v="5254382"/>
    <n v="1"/>
    <n v="1"/>
    <n v="0"/>
    <n v="0"/>
    <n v="1"/>
    <n v="0"/>
    <x v="6"/>
    <m/>
    <m/>
    <m/>
    <m/>
    <m/>
  </r>
  <r>
    <s v="9004211"/>
    <s v="Paper Cup PC Pink Ribbon      "/>
    <s v="            "/>
    <s v="1000/Ca "/>
    <s v="ARMEDC"/>
    <s v="9004211"/>
    <n v="1"/>
    <n v="1"/>
    <n v="0"/>
    <n v="1"/>
    <n v="0"/>
    <n v="0"/>
    <x v="10"/>
    <m/>
    <m/>
    <m/>
    <m/>
    <m/>
  </r>
  <r>
    <s v="1154998"/>
    <s v="Clinitek Status Connector     "/>
    <s v="            "/>
    <s v="Ea      "/>
    <s v="AMES"/>
    <s v="1790"/>
    <n v="1"/>
    <n v="1"/>
    <n v="0"/>
    <n v="0"/>
    <n v="0"/>
    <n v="1"/>
    <x v="6"/>
    <m/>
    <m/>
    <m/>
    <m/>
    <m/>
  </r>
  <r>
    <s v="1163452"/>
    <s v="Roller Base w/Wheels          "/>
    <s v="X-Small     "/>
    <s v="Ea      "/>
    <s v="BRYMIL"/>
    <s v="501-RB-XS"/>
    <n v="1"/>
    <n v="1"/>
    <n v="0"/>
    <n v="0"/>
    <n v="0"/>
    <n v="1"/>
    <x v="6"/>
    <m/>
    <m/>
    <m/>
    <m/>
    <m/>
  </r>
  <r>
    <s v="9968197"/>
    <s v="Test Tube Rack 16MM 72PL Green"/>
    <s v="            "/>
    <s v="Ea      "/>
    <s v="FISHER"/>
    <s v="1480947"/>
    <n v="1"/>
    <n v="1"/>
    <n v="0"/>
    <n v="0"/>
    <n v="1"/>
    <n v="0"/>
    <x v="6"/>
    <m/>
    <m/>
    <m/>
    <m/>
    <m/>
  </r>
  <r>
    <s v="1236547"/>
    <s v="Saline Swabflush Flush Syringe"/>
    <s v="10/10mL     "/>
    <s v="600/Ca  "/>
    <s v="MEDLIN"/>
    <s v="EMZE010301"/>
    <n v="1"/>
    <n v="1"/>
    <n v="0"/>
    <n v="0"/>
    <n v="0"/>
    <n v="1"/>
    <x v="6"/>
    <m/>
    <m/>
    <m/>
    <m/>
    <m/>
  </r>
  <r>
    <s v="1671324"/>
    <s v="Vacutainer Tube Royal Blue    "/>
    <s v="6.0mL       "/>
    <s v="100/Bx  "/>
    <s v="BD"/>
    <s v="368380"/>
    <n v="1"/>
    <n v="1"/>
    <n v="1"/>
    <n v="0"/>
    <n v="0"/>
    <n v="0"/>
    <x v="10"/>
    <m/>
    <m/>
    <m/>
    <m/>
    <m/>
  </r>
  <r>
    <s v="8760189"/>
    <s v="Cath Suction Kit Whistle Tip  "/>
    <s v="14Fr        "/>
    <s v="50/Ca   "/>
    <s v="MEDLIN"/>
    <s v="DYND40972"/>
    <n v="1"/>
    <n v="1"/>
    <n v="0"/>
    <n v="1"/>
    <n v="0"/>
    <n v="0"/>
    <x v="8"/>
    <m/>
    <m/>
    <m/>
    <m/>
    <m/>
  </r>
  <r>
    <s v="6012334"/>
    <s v="qUAntify Urine Control        "/>
    <s v="12mL        "/>
    <s v="6/Bx    "/>
    <s v="HEMATR"/>
    <s v="975"/>
    <n v="1"/>
    <n v="2"/>
    <n v="0"/>
    <n v="1"/>
    <n v="0"/>
    <n v="0"/>
    <x v="1"/>
    <m/>
    <m/>
    <m/>
    <m/>
    <m/>
  </r>
  <r>
    <s v="4928358"/>
    <s v="Port-a-cul Tube               "/>
    <s v="            "/>
    <s v="10/BX   "/>
    <s v="B-DMIC"/>
    <s v="221606"/>
    <n v="1"/>
    <n v="1"/>
    <n v="0"/>
    <n v="0"/>
    <n v="1"/>
    <n v="0"/>
    <x v="6"/>
    <m/>
    <m/>
    <m/>
    <m/>
    <m/>
  </r>
  <r>
    <s v="1152471"/>
    <s v="Bardex Cath Foley Latx Sil 5cc"/>
    <s v="16fr        "/>
    <s v="Ea      "/>
    <s v="BARDBI"/>
    <s v="0165V16S"/>
    <n v="1"/>
    <n v="12"/>
    <n v="0"/>
    <n v="1"/>
    <n v="0"/>
    <n v="0"/>
    <x v="10"/>
    <m/>
    <m/>
    <m/>
    <m/>
    <m/>
  </r>
  <r>
    <s v="1156320"/>
    <s v="Bohler Scissors Serrated Edge "/>
    <s v="Shear       "/>
    <s v="Ea      "/>
    <s v="SMINEP"/>
    <s v="72935-00000-01"/>
    <n v="1"/>
    <n v="1"/>
    <n v="0"/>
    <n v="0"/>
    <n v="1"/>
    <n v="0"/>
    <x v="6"/>
    <m/>
    <m/>
    <m/>
    <m/>
    <m/>
  </r>
  <r>
    <s v="1084245"/>
    <s v="House Myringotomy Knife       "/>
    <s v="6-39/64&quot;    "/>
    <s v="Ea      "/>
    <s v="MILTEX"/>
    <s v="19-2527"/>
    <n v="1"/>
    <n v="1"/>
    <n v="0"/>
    <n v="0"/>
    <n v="0"/>
    <n v="1"/>
    <x v="6"/>
    <m/>
    <m/>
    <m/>
    <m/>
    <m/>
  </r>
  <r>
    <s v="1106960"/>
    <s v="Underpad Sure Care 23x24&quot;     "/>
    <s v="Mod         "/>
    <s v="90/Ca   "/>
    <s v="CARDKN"/>
    <s v="1547"/>
    <n v="1"/>
    <n v="1"/>
    <n v="0"/>
    <n v="0"/>
    <n v="1"/>
    <n v="0"/>
    <x v="3"/>
    <m/>
    <m/>
    <m/>
    <m/>
    <m/>
  </r>
  <r>
    <s v="6066385"/>
    <s v="Storage Container Plastic     "/>
    <s v="18X12X6     "/>
    <s v="6/CA    "/>
    <s v="RUBBMD"/>
    <s v="FG350900WHT"/>
    <n v="1"/>
    <n v="1"/>
    <n v="0"/>
    <n v="0"/>
    <n v="1"/>
    <n v="0"/>
    <x v="6"/>
    <m/>
    <m/>
    <m/>
    <m/>
    <m/>
  </r>
  <r>
    <s v="8570003"/>
    <s v="Clinitex Status Connect System"/>
    <s v="            "/>
    <s v="Ea      "/>
    <s v="AMES"/>
    <s v="1797"/>
    <n v="1"/>
    <n v="1"/>
    <n v="0"/>
    <n v="0"/>
    <n v="0"/>
    <n v="1"/>
    <x v="6"/>
    <m/>
    <m/>
    <m/>
    <m/>
    <m/>
  </r>
  <r>
    <s v="1229164"/>
    <s v="Aspirator Kit                 "/>
    <s v="            "/>
    <s v="Ea      "/>
    <s v="VESTAL"/>
    <s v="A1600E"/>
    <n v="1"/>
    <n v="2"/>
    <n v="0"/>
    <n v="0"/>
    <n v="1"/>
    <n v="0"/>
    <x v="6"/>
    <m/>
    <m/>
    <m/>
    <m/>
    <m/>
  </r>
  <r>
    <s v="1174974"/>
    <s v="Strip Abs Infecon 50mL White  "/>
    <s v="3x3&quot;        "/>
    <s v="100/Pk  "/>
    <s v="VWRSC"/>
    <s v="11217-524"/>
    <n v="1"/>
    <n v="1"/>
    <n v="0"/>
    <n v="0"/>
    <n v="0"/>
    <n v="1"/>
    <x v="6"/>
    <m/>
    <m/>
    <m/>
    <m/>
    <m/>
  </r>
  <r>
    <s v="1197534"/>
    <s v="Stand Inst 19x12-3/4x3/4&quot; Tray"/>
    <s v="5Leg w/Whl  "/>
    <s v="Ea      "/>
    <s v="CLINT"/>
    <s v="M-29"/>
    <n v="1"/>
    <n v="1"/>
    <n v="0"/>
    <n v="0"/>
    <n v="0"/>
    <n v="1"/>
    <x v="6"/>
    <m/>
    <m/>
    <m/>
    <m/>
    <m/>
  </r>
  <r>
    <s v="8690079"/>
    <s v="Gel Hand Sanitizer            "/>
    <s v="            "/>
    <s v="540mL   "/>
    <s v="HUNMED"/>
    <s v="6000004"/>
    <n v="1"/>
    <n v="24"/>
    <n v="0"/>
    <n v="1"/>
    <n v="0"/>
    <n v="0"/>
    <x v="10"/>
    <m/>
    <m/>
    <m/>
    <m/>
    <m/>
  </r>
  <r>
    <s v="1235118"/>
    <s v="Battery 3-Volt                "/>
    <s v="            "/>
    <s v="Ea      "/>
    <s v="CARDWH"/>
    <s v="2571016"/>
    <n v="1"/>
    <n v="1"/>
    <n v="0"/>
    <n v="0"/>
    <n v="1"/>
    <n v="0"/>
    <x v="6"/>
    <m/>
    <m/>
    <m/>
    <m/>
    <m/>
  </r>
  <r>
    <s v="1178278"/>
    <s v="Shorts Boxers Blue XS Disp    "/>
    <s v="            "/>
    <s v="100/Ca  "/>
    <s v="TECHST"/>
    <s v="45410-100"/>
    <n v="1"/>
    <n v="2"/>
    <n v="0"/>
    <n v="0"/>
    <n v="1"/>
    <n v="0"/>
    <x v="6"/>
    <m/>
    <m/>
    <m/>
    <m/>
    <m/>
  </r>
  <r>
    <s v="1530098"/>
    <s v="Intravia Empty Plastic        "/>
    <s v="500mL       "/>
    <s v="6/Pk    "/>
    <s v="TRAVOL"/>
    <s v="2B8013"/>
    <n v="1"/>
    <n v="3"/>
    <n v="1"/>
    <n v="0"/>
    <n v="0"/>
    <n v="0"/>
    <x v="10"/>
    <m/>
    <m/>
    <m/>
    <m/>
    <m/>
  </r>
  <r>
    <s v="1228614"/>
    <s v="Conveen Security+ Leg Bag LF  "/>
    <s v="17oz 50cm   "/>
    <s v="10/Bx   "/>
    <s v="COLPLA"/>
    <s v="21034"/>
    <n v="1"/>
    <n v="1"/>
    <n v="0"/>
    <n v="0"/>
    <n v="1"/>
    <n v="0"/>
    <x v="6"/>
    <m/>
    <m/>
    <m/>
    <m/>
    <m/>
  </r>
  <r>
    <s v="1098654"/>
    <s v="Angel Wing Transfer Male      "/>
    <s v="Multi-Sample"/>
    <s v="50/Ca   "/>
    <s v="CARDKN"/>
    <s v="8881225224"/>
    <n v="1"/>
    <n v="1"/>
    <n v="0"/>
    <n v="0"/>
    <n v="1"/>
    <n v="0"/>
    <x v="6"/>
    <m/>
    <m/>
    <m/>
    <m/>
    <m/>
  </r>
  <r>
    <s v="8904207"/>
    <s v="Curity Eye Pad Oval           "/>
    <s v="Sterile     "/>
    <s v="50/Bx   "/>
    <s v="CARDKN"/>
    <s v="2841-"/>
    <n v="1"/>
    <n v="1"/>
    <n v="1"/>
    <n v="0"/>
    <n v="0"/>
    <n v="0"/>
    <x v="10"/>
    <m/>
    <m/>
    <m/>
    <m/>
    <m/>
  </r>
  <r>
    <s v="1039761"/>
    <s v="Basin Wash Plastic 6 Qt Rose  "/>
    <s v="6 Qt        "/>
    <s v="Ea      "/>
    <s v="MEDGEN"/>
    <s v="H360-10"/>
    <n v="1"/>
    <n v="10"/>
    <n v="0"/>
    <n v="1"/>
    <n v="0"/>
    <n v="0"/>
    <x v="10"/>
    <m/>
    <m/>
    <m/>
    <m/>
    <m/>
  </r>
  <r>
    <s v="1172023"/>
    <s v="Tube Tracheal Shiley DFEN     "/>
    <s v="#6          "/>
    <s v="Ea      "/>
    <s v="KENDAL"/>
    <s v="6DFEN"/>
    <n v="1"/>
    <n v="1"/>
    <n v="0"/>
    <n v="0"/>
    <n v="1"/>
    <n v="0"/>
    <x v="6"/>
    <m/>
    <m/>
    <m/>
    <m/>
    <m/>
  </r>
  <r>
    <s v="6663407"/>
    <s v="Sharps Container Horizontl Lid"/>
    <s v="Transprt Red"/>
    <s v="2 Gal   "/>
    <s v="CARDKN"/>
    <s v="89671"/>
    <n v="1"/>
    <n v="4"/>
    <n v="0"/>
    <n v="1"/>
    <n v="0"/>
    <n v="0"/>
    <x v="10"/>
    <m/>
    <m/>
    <m/>
    <m/>
    <m/>
  </r>
  <r>
    <s v="8900059"/>
    <s v="Dressing Non-Adhering         "/>
    <s v="3x8         "/>
    <s v="24/Bx   "/>
    <s v="CARDKN"/>
    <s v="6113-"/>
    <n v="1"/>
    <n v="2"/>
    <n v="0"/>
    <n v="1"/>
    <n v="0"/>
    <n v="0"/>
    <x v="10"/>
    <m/>
    <m/>
    <m/>
    <m/>
    <m/>
  </r>
  <r>
    <s v="1293972"/>
    <s v="Foley Tray SureStep Lubri-Sil "/>
    <s v="16Fr        "/>
    <s v="10/Ca   "/>
    <s v="BARDBI"/>
    <s v="A947316"/>
    <n v="1"/>
    <n v="1"/>
    <n v="0"/>
    <n v="0"/>
    <n v="0"/>
    <n v="1"/>
    <x v="6"/>
    <m/>
    <m/>
    <m/>
    <m/>
    <m/>
  </r>
  <r>
    <s v="1161075"/>
    <s v="Forcep Splinter Fine SS       "/>
    <s v="4.5&quot;        "/>
    <s v="12/Bx   "/>
    <s v="MEDLIN"/>
    <s v="MDS10724"/>
    <n v="1"/>
    <n v="2"/>
    <n v="0"/>
    <n v="0"/>
    <n v="0"/>
    <n v="1"/>
    <x v="6"/>
    <m/>
    <m/>
    <m/>
    <m/>
    <m/>
  </r>
  <r>
    <s v="6665324"/>
    <s v="ChemoPlus Gowns Blue          "/>
    <s v="XLarge      "/>
    <s v="30/Ca   "/>
    <s v="CARDKN"/>
    <s v="CT5101"/>
    <n v="1"/>
    <n v="1"/>
    <n v="0"/>
    <n v="1"/>
    <n v="0"/>
    <n v="0"/>
    <x v="10"/>
    <m/>
    <m/>
    <m/>
    <m/>
    <m/>
  </r>
  <r>
    <s v="1217651"/>
    <s v="Nebulizer Nebutech HDN 7' Tube"/>
    <s v="1-Way Valve "/>
    <s v="50/Ca   "/>
    <s v="SALTE"/>
    <s v="8960-7-50"/>
    <n v="1"/>
    <n v="1"/>
    <n v="0"/>
    <n v="0"/>
    <n v="0"/>
    <n v="1"/>
    <x v="6"/>
    <m/>
    <m/>
    <m/>
    <m/>
    <m/>
  </r>
  <r>
    <s v="1200863"/>
    <s v="Loop Electrode 10mm X 8mm     "/>
    <s v="            "/>
    <s v="5/Pk    "/>
    <s v="WALACH"/>
    <s v="909017"/>
    <n v="1"/>
    <n v="1"/>
    <n v="0"/>
    <n v="0"/>
    <n v="1"/>
    <n v="0"/>
    <x v="6"/>
    <m/>
    <m/>
    <m/>
    <m/>
    <m/>
  </r>
  <r>
    <s v="8750018"/>
    <s v="Endozime Sponge Ind Wrapped   "/>
    <s v="            "/>
    <s v="Ea      "/>
    <s v="RUHCOR"/>
    <s v="345SPG"/>
    <n v="1"/>
    <n v="1000"/>
    <n v="0"/>
    <n v="1"/>
    <n v="0"/>
    <n v="0"/>
    <x v="10"/>
    <m/>
    <m/>
    <m/>
    <m/>
    <m/>
  </r>
  <r>
    <s v="1229867"/>
    <s v="Bacdown Antimicro Handsoap    "/>
    <s v="1Liter      "/>
    <s v="Ea      "/>
    <s v="TROY"/>
    <s v="0435516"/>
    <n v="1"/>
    <n v="20"/>
    <n v="0"/>
    <n v="1"/>
    <n v="0"/>
    <n v="0"/>
    <x v="10"/>
    <m/>
    <m/>
    <m/>
    <m/>
    <m/>
  </r>
  <r>
    <s v="2880904"/>
    <s v="Cover Glass S/P No.1 Metrix   "/>
    <s v="22X22MM     "/>
    <s v="10/Ca   "/>
    <s v="ALLEG"/>
    <s v="M6045-2"/>
    <n v="1"/>
    <n v="1"/>
    <n v="0"/>
    <n v="1"/>
    <n v="0"/>
    <n v="0"/>
    <x v="10"/>
    <m/>
    <m/>
    <m/>
    <m/>
    <m/>
  </r>
  <r>
    <s v="9873303"/>
    <s v="Push Button Bld Coll Wngst 12&quot;"/>
    <s v="25G x.75    "/>
    <s v="50/Bx   "/>
    <s v="BD"/>
    <s v="367323"/>
    <n v="1"/>
    <n v="1"/>
    <n v="0"/>
    <n v="1"/>
    <n v="0"/>
    <n v="0"/>
    <x v="10"/>
    <m/>
    <m/>
    <m/>
    <m/>
    <m/>
  </r>
  <r>
    <s v="1195154"/>
    <s v="Speculum Vaginal Leep Pederson"/>
    <s v="XL          "/>
    <s v="Ea      "/>
    <s v="BRSURG"/>
    <s v="BR71-12054"/>
    <n v="1"/>
    <n v="3"/>
    <n v="0"/>
    <n v="0"/>
    <n v="0"/>
    <n v="1"/>
    <x v="6"/>
    <m/>
    <m/>
    <m/>
    <m/>
    <m/>
  </r>
  <r>
    <s v="1161561"/>
    <s v="Hydrogen Peroxide 3% USP      "/>
    <s v="1-oz        "/>
    <s v="200/Ca  "/>
    <s v="MEDLIN"/>
    <s v="APLL1013"/>
    <n v="1"/>
    <n v="1"/>
    <n v="0"/>
    <n v="0"/>
    <n v="1"/>
    <n v="0"/>
    <x v="6"/>
    <m/>
    <m/>
    <m/>
    <m/>
    <m/>
  </r>
  <r>
    <s v="9065685"/>
    <s v="Battery Lithium Duracell 3V   "/>
    <s v="            "/>
    <s v="Ea      "/>
    <s v="ODEPOT"/>
    <s v="590403"/>
    <n v="1"/>
    <n v="7"/>
    <n v="0"/>
    <n v="0"/>
    <n v="0"/>
    <n v="1"/>
    <x v="7"/>
    <m/>
    <m/>
    <m/>
    <m/>
    <m/>
  </r>
  <r>
    <s v="6544577"/>
    <s v="Suture Eth Nyl Mono Blk PS3   "/>
    <s v="5-0 18&quot;     "/>
    <s v="12/Bx   "/>
    <s v="ETHICO"/>
    <s v="1668G"/>
    <n v="1"/>
    <n v="2"/>
    <n v="0"/>
    <n v="1"/>
    <n v="0"/>
    <n v="0"/>
    <x v="10"/>
    <m/>
    <m/>
    <m/>
    <m/>
    <m/>
  </r>
  <r>
    <s v="5665884"/>
    <s v="Diagnostic Otoscope Head      "/>
    <s v="3.5V        "/>
    <s v="Ea      "/>
    <s v="WELCH"/>
    <s v="25020"/>
    <n v="1"/>
    <n v="4"/>
    <n v="0"/>
    <n v="1"/>
    <n v="0"/>
    <n v="0"/>
    <x v="10"/>
    <m/>
    <m/>
    <m/>
    <m/>
    <m/>
  </r>
  <r>
    <s v="1291752"/>
    <s v="AV Fistula MasterGuard Needle "/>
    <s v="BE CL 17gX1&quot;"/>
    <s v="250/Ca  "/>
    <s v="MEDISY"/>
    <s v="S9-7007MGP"/>
    <n v="1"/>
    <n v="2"/>
    <n v="0"/>
    <n v="1"/>
    <n v="0"/>
    <n v="0"/>
    <x v="10"/>
    <m/>
    <m/>
    <m/>
    <m/>
    <m/>
  </r>
  <r>
    <s v="4711579"/>
    <s v="Vaginal Dilator Set Medium    "/>
    <s v="Silicone    "/>
    <s v="4/Set   "/>
    <s v="MISDFK"/>
    <s v="90-5262"/>
    <n v="1"/>
    <n v="1"/>
    <n v="0"/>
    <n v="0"/>
    <n v="0"/>
    <n v="1"/>
    <x v="6"/>
    <m/>
    <m/>
    <m/>
    <m/>
    <m/>
  </r>
  <r>
    <s v="1861740"/>
    <s v="Belly Bags LF                 "/>
    <s v="1000ml      "/>
    <s v="10/Ca   "/>
    <s v="RUSCH"/>
    <s v="B1000"/>
    <n v="1"/>
    <n v="1"/>
    <n v="0"/>
    <n v="1"/>
    <n v="0"/>
    <n v="0"/>
    <x v="8"/>
    <m/>
    <m/>
    <m/>
    <m/>
    <m/>
  </r>
  <r>
    <s v="1011724"/>
    <s v="Mucous Spec Trap Sterile      "/>
    <s v="40cc        "/>
    <s v="24/Bx   "/>
    <s v="BUSSE"/>
    <s v="406"/>
    <n v="1"/>
    <n v="2"/>
    <n v="0"/>
    <n v="1"/>
    <n v="0"/>
    <n v="0"/>
    <x v="8"/>
    <m/>
    <m/>
    <m/>
    <m/>
    <m/>
  </r>
  <r>
    <s v="8230174"/>
    <s v="Bag Labguard Biohazard        "/>
    <s v="12X15       "/>
    <s v="25/Bg   "/>
    <s v="MINGRI"/>
    <s v="SBL2X1215B"/>
    <n v="1"/>
    <n v="40"/>
    <n v="0"/>
    <n v="1"/>
    <n v="0"/>
    <n v="0"/>
    <x v="10"/>
    <m/>
    <m/>
    <m/>
    <m/>
    <m/>
  </r>
  <r>
    <s v="7145123"/>
    <s v="Tubigrip Sm Hands And Arms    "/>
    <s v="B Beige     "/>
    <s v="1/Bx    "/>
    <s v="ABCO"/>
    <s v="1449"/>
    <n v="1"/>
    <n v="1"/>
    <n v="0"/>
    <n v="0"/>
    <n v="1"/>
    <n v="0"/>
    <x v="6"/>
    <m/>
    <m/>
    <m/>
    <m/>
    <m/>
  </r>
  <r>
    <s v="1264493"/>
    <s v="Laser Vein Ablation Pk Loyola "/>
    <s v="Custom      "/>
    <s v="2/Ca    "/>
    <s v="CARDCP"/>
    <s v="SVACGVALUA"/>
    <n v="1"/>
    <n v="2"/>
    <n v="1"/>
    <n v="0"/>
    <n v="0"/>
    <n v="0"/>
    <x v="10"/>
    <m/>
    <m/>
    <m/>
    <m/>
    <m/>
  </r>
  <r>
    <s v="7640142"/>
    <s v="Blade Myringotomy w/Adapter   "/>
    <s v="Bevel       "/>
    <s v="12/Bx   "/>
    <s v="MICRMD"/>
    <s v="BL-1151"/>
    <n v="1"/>
    <n v="1"/>
    <n v="0"/>
    <n v="0"/>
    <n v="0"/>
    <n v="1"/>
    <x v="6"/>
    <m/>
    <m/>
    <m/>
    <m/>
    <m/>
  </r>
  <r>
    <s v="4887090"/>
    <s v="Uretheral Catheter Tray       "/>
    <s v="16Fr        "/>
    <s v="Ea      "/>
    <s v="BARDBI"/>
    <s v="772416"/>
    <n v="1"/>
    <n v="2"/>
    <n v="1"/>
    <n v="0"/>
    <n v="0"/>
    <n v="0"/>
    <x v="10"/>
    <m/>
    <m/>
    <m/>
    <m/>
    <m/>
  </r>
  <r>
    <s v="7630025"/>
    <s v="Endure Hand Soap Foam         "/>
    <s v="750ml       "/>
    <s v="Ea      "/>
    <s v="HUNMED"/>
    <s v="6000061"/>
    <n v="1"/>
    <n v="44"/>
    <n v="1"/>
    <n v="0"/>
    <n v="0"/>
    <n v="0"/>
    <x v="10"/>
    <m/>
    <m/>
    <m/>
    <m/>
    <m/>
  </r>
  <r>
    <s v="1329170"/>
    <s v="Can Trash 8 Gallon MRI        "/>
    <s v="Red         "/>
    <s v="Ea      "/>
    <s v="ALIMED"/>
    <s v="936876"/>
    <n v="1"/>
    <n v="1"/>
    <n v="0"/>
    <n v="0"/>
    <n v="0"/>
    <n v="1"/>
    <x v="6"/>
    <m/>
    <m/>
    <m/>
    <m/>
    <m/>
  </r>
  <r>
    <s v="5663838"/>
    <s v="Otoscope Insufflator Bulb     "/>
    <s v="w/Tip       "/>
    <s v="Ea      "/>
    <s v="WELCH"/>
    <s v="21504"/>
    <n v="1"/>
    <n v="4"/>
    <n v="0"/>
    <n v="1"/>
    <n v="0"/>
    <n v="0"/>
    <x v="10"/>
    <m/>
    <m/>
    <m/>
    <m/>
    <m/>
  </r>
  <r>
    <s v="1220983"/>
    <s v="Stopcock 3way Ultra           "/>
    <s v="            "/>
    <s v="50/Ca   "/>
    <s v="SIMPOR"/>
    <s v="MX231-1L"/>
    <n v="1"/>
    <n v="2"/>
    <n v="0"/>
    <n v="1"/>
    <n v="0"/>
    <n v="0"/>
    <x v="10"/>
    <m/>
    <m/>
    <m/>
    <m/>
    <m/>
  </r>
  <r>
    <s v="1137409"/>
    <s v="Bin Storage 14.75x16.5x7      "/>
    <s v="            "/>
    <s v="6/Cr    "/>
    <s v="AKRO"/>
    <s v="30250SCLAR"/>
    <n v="1"/>
    <n v="1"/>
    <n v="0"/>
    <n v="0"/>
    <n v="1"/>
    <n v="0"/>
    <x v="6"/>
    <m/>
    <m/>
    <m/>
    <m/>
    <m/>
  </r>
  <r>
    <s v="6544648"/>
    <s v="Suture Pds Ii Mono Vio PS2    "/>
    <s v="4-0 18&quot;     "/>
    <s v="12/Bx   "/>
    <s v="ETHICO"/>
    <s v="Z513G"/>
    <n v="1"/>
    <n v="3"/>
    <n v="0"/>
    <n v="1"/>
    <n v="0"/>
    <n v="0"/>
    <x v="10"/>
    <m/>
    <m/>
    <m/>
    <m/>
    <m/>
  </r>
  <r>
    <s v="4430009"/>
    <s v="Tube Occluding Forceps        "/>
    <s v="Green       "/>
    <s v="100/Bg  "/>
    <s v="MOLPRO"/>
    <s v="MPC-200-G"/>
    <n v="1"/>
    <n v="1"/>
    <n v="0"/>
    <n v="1"/>
    <n v="0"/>
    <n v="0"/>
    <x v="8"/>
    <m/>
    <m/>
    <m/>
    <m/>
    <m/>
  </r>
  <r>
    <s v="1268974"/>
    <s v="Can Plastic Step-On 12gal     "/>
    <s v="Red         "/>
    <s v="Ea      "/>
    <s v="MEDLIN"/>
    <s v="CCJ12RD"/>
    <n v="1"/>
    <n v="1"/>
    <n v="0"/>
    <n v="0"/>
    <n v="0"/>
    <n v="1"/>
    <x v="6"/>
    <m/>
    <m/>
    <m/>
    <m/>
    <m/>
  </r>
  <r>
    <s v="1241262"/>
    <s v="Tube PP Stacked 5mL           "/>
    <s v="Amber       "/>
    <s v="1000/Pk "/>
    <s v="SARST"/>
    <s v="55.526.002"/>
    <n v="1"/>
    <n v="1"/>
    <n v="0"/>
    <n v="0"/>
    <n v="0"/>
    <n v="1"/>
    <x v="6"/>
    <m/>
    <m/>
    <m/>
    <m/>
    <m/>
  </r>
  <r>
    <s v="9064358"/>
    <s v="Battery Alkaline AA General   "/>
    <s v="Purpose     "/>
    <s v="20/Pk   "/>
    <s v="ODEPOT"/>
    <s v="587463"/>
    <n v="1"/>
    <n v="1"/>
    <n v="0"/>
    <n v="0"/>
    <n v="0"/>
    <n v="1"/>
    <x v="7"/>
    <m/>
    <m/>
    <m/>
    <m/>
    <m/>
  </r>
  <r>
    <s v="1291996"/>
    <s v="Syringe IV Flush Saline 0.9%  "/>
    <s v="10ml        "/>
    <s v="600/Ca  "/>
    <s v="MEDLIN"/>
    <s v="EMZE010001"/>
    <n v="1"/>
    <n v="2"/>
    <n v="0"/>
    <n v="0"/>
    <n v="0"/>
    <n v="1"/>
    <x v="6"/>
    <m/>
    <m/>
    <m/>
    <m/>
    <m/>
  </r>
  <r>
    <s v="1273003"/>
    <s v="Suture Removal Kit            "/>
    <s v="            "/>
    <s v="50/Ca   "/>
    <s v="CARDSP"/>
    <s v="HT06-8100"/>
    <n v="1"/>
    <n v="1"/>
    <n v="0"/>
    <n v="0"/>
    <n v="1"/>
    <n v="0"/>
    <x v="6"/>
    <m/>
    <m/>
    <m/>
    <m/>
    <m/>
  </r>
  <r>
    <s v="6037718"/>
    <s v="Glove                         "/>
    <s v="Large       "/>
    <s v="1/Pr    "/>
    <s v="BRYMIL"/>
    <s v="605-L"/>
    <n v="1"/>
    <n v="1"/>
    <n v="0"/>
    <n v="0"/>
    <n v="1"/>
    <n v="0"/>
    <x v="6"/>
    <m/>
    <m/>
    <m/>
    <m/>
    <m/>
  </r>
  <r>
    <s v="1010597"/>
    <s v="Foley Catheter 3cc Silicone   "/>
    <s v="            "/>
    <s v="12/Ca   "/>
    <s v="BARDBI"/>
    <s v="165810"/>
    <n v="1"/>
    <n v="1"/>
    <n v="0"/>
    <n v="0"/>
    <n v="1"/>
    <n v="0"/>
    <x v="6"/>
    <m/>
    <m/>
    <m/>
    <m/>
    <m/>
  </r>
  <r>
    <s v="2883010"/>
    <s v="Drape Laparotomy Sterile      "/>
    <s v="106x122x77in"/>
    <s v="Ea      "/>
    <s v="ALLEG"/>
    <s v="29410"/>
    <n v="1"/>
    <n v="1"/>
    <n v="0"/>
    <n v="1"/>
    <n v="0"/>
    <n v="0"/>
    <x v="8"/>
    <m/>
    <m/>
    <m/>
    <m/>
    <m/>
  </r>
  <r>
    <s v="4990769"/>
    <s v="IV Start Kit                  "/>
    <s v="            "/>
    <s v="Ea      "/>
    <s v="CARDKN"/>
    <s v="80512"/>
    <n v="1"/>
    <n v="4"/>
    <n v="0"/>
    <n v="1"/>
    <n v="0"/>
    <n v="0"/>
    <x v="10"/>
    <m/>
    <m/>
    <m/>
    <m/>
    <m/>
  </r>
  <r>
    <s v="6665176"/>
    <s v="Chemotherapy Container Yellow "/>
    <s v="8-Gal       "/>
    <s v="Ea      "/>
    <s v="CARDKN"/>
    <s v="8985"/>
    <n v="1"/>
    <n v="3"/>
    <n v="0"/>
    <n v="1"/>
    <n v="0"/>
    <n v="0"/>
    <x v="10"/>
    <m/>
    <m/>
    <m/>
    <m/>
    <m/>
  </r>
  <r>
    <s v="9083300"/>
    <s v="Gelfoam Sponges Sz12-7mm      "/>
    <s v="1545        "/>
    <s v="12/Bx   "/>
    <s v="PFIINJ"/>
    <s v="00009031508"/>
    <n v="1"/>
    <n v="2"/>
    <n v="1"/>
    <n v="0"/>
    <n v="0"/>
    <n v="0"/>
    <x v="1"/>
    <m/>
    <m/>
    <m/>
    <m/>
    <m/>
  </r>
  <r>
    <s v="6126944"/>
    <s v="Label Sterilization Red       "/>
    <s v="w/Ster Date "/>
    <s v="12rl/Ca "/>
    <s v="3MMED"/>
    <s v="1269R"/>
    <n v="1"/>
    <n v="1"/>
    <n v="0"/>
    <n v="1"/>
    <n v="0"/>
    <n v="0"/>
    <x v="8"/>
    <m/>
    <m/>
    <m/>
    <m/>
    <m/>
  </r>
  <r>
    <s v="8310199"/>
    <s v="G-Tube 3-Port                 "/>
    <s v="18FR        "/>
    <s v="Ea      "/>
    <s v="MEDLIN"/>
    <s v="DYND70318"/>
    <n v="1"/>
    <n v="2"/>
    <n v="0"/>
    <n v="0"/>
    <n v="0"/>
    <n v="1"/>
    <x v="6"/>
    <m/>
    <m/>
    <m/>
    <m/>
    <m/>
  </r>
  <r>
    <s v="1172747"/>
    <s v="Table Anesth &amp; Utility Allen  "/>
    <s v="SS 20x16x34&quot;"/>
    <s v="Ea      "/>
    <s v="BLICK"/>
    <s v="0257852000"/>
    <n v="1"/>
    <n v="1"/>
    <n v="0"/>
    <n v="0"/>
    <n v="0"/>
    <n v="1"/>
    <x v="6"/>
    <m/>
    <m/>
    <m/>
    <m/>
    <m/>
  </r>
  <r>
    <s v="1113384"/>
    <s v="Ultralife Battery Lithium     "/>
    <s v="9V          "/>
    <s v="6/Bx    "/>
    <s v="ABBCON"/>
    <s v="06F2126"/>
    <n v="1"/>
    <n v="1"/>
    <n v="0"/>
    <n v="0"/>
    <n v="0"/>
    <n v="1"/>
    <x v="7"/>
    <m/>
    <m/>
    <m/>
    <m/>
    <m/>
  </r>
  <r>
    <s v="6840976"/>
    <s v="Extension Cable f/Pulse Ox    "/>
    <s v="            "/>
    <s v="Ea      "/>
    <s v="KENDAL"/>
    <s v="DEC8"/>
    <n v="1"/>
    <n v="1"/>
    <n v="0"/>
    <n v="1"/>
    <n v="0"/>
    <n v="0"/>
    <x v="10"/>
    <m/>
    <m/>
    <m/>
    <m/>
    <m/>
  </r>
  <r>
    <s v="1313440"/>
    <s v="Thermom Digital Refr/Free     "/>
    <s v="w/Alarm     "/>
    <s v="Ea      "/>
    <s v="FISHER"/>
    <s v="0666411"/>
    <n v="1"/>
    <n v="1"/>
    <n v="0"/>
    <n v="1"/>
    <n v="0"/>
    <n v="0"/>
    <x v="3"/>
    <m/>
    <m/>
    <m/>
    <m/>
    <m/>
  </r>
  <r>
    <s v="1328554"/>
    <s v="Pack Lsr Vn Abl W/O 303005&amp;303"/>
    <s v="Custom      "/>
    <s v="2/Ca    "/>
    <s v="CARDCP"/>
    <s v="SVACGVALU1"/>
    <n v="1"/>
    <n v="4"/>
    <n v="1"/>
    <n v="0"/>
    <n v="0"/>
    <n v="0"/>
    <x v="3"/>
    <m/>
    <m/>
    <m/>
    <m/>
    <m/>
  </r>
  <r>
    <s v="1206930"/>
    <s v="Bandage SpandaGrip LF Ntrl C  "/>
    <s v="2-3/4&quot;x11Yd "/>
    <s v="Ea      "/>
    <s v="MEDI-T"/>
    <s v="SAG13112"/>
    <n v="1"/>
    <n v="1"/>
    <n v="0"/>
    <n v="0"/>
    <n v="1"/>
    <n v="0"/>
    <x v="6"/>
    <m/>
    <m/>
    <m/>
    <m/>
    <m/>
  </r>
  <r>
    <s v="6547345"/>
    <s v="Suture Prolene Mono Blu P3    "/>
    <s v="4-0 18&quot;     "/>
    <s v="12/Bx   "/>
    <s v="ETHICO"/>
    <s v="8699G"/>
    <n v="1"/>
    <n v="4"/>
    <n v="0"/>
    <n v="1"/>
    <n v="0"/>
    <n v="0"/>
    <x v="10"/>
    <m/>
    <m/>
    <m/>
    <m/>
    <m/>
  </r>
  <r>
    <s v="1267895"/>
    <s v="FitGuard Glove Exam Nitrile XS"/>
    <s v="Custom      "/>
    <s v="250/Bx  "/>
    <s v="MEDLIN"/>
    <s v="FG2500"/>
    <n v="1"/>
    <n v="8"/>
    <n v="1"/>
    <n v="0"/>
    <n v="0"/>
    <n v="0"/>
    <x v="10"/>
    <m/>
    <m/>
    <m/>
    <m/>
    <m/>
  </r>
  <r>
    <s v="1277878"/>
    <s v="Curette Pipet Endometrial Suct"/>
    <s v="4mm         "/>
    <s v="50/Bx   "/>
    <s v="COOPSR"/>
    <s v="MX150"/>
    <n v="1"/>
    <n v="1"/>
    <n v="0"/>
    <n v="0"/>
    <n v="0"/>
    <n v="1"/>
    <x v="6"/>
    <m/>
    <m/>
    <m/>
    <m/>
    <m/>
  </r>
  <r>
    <s v="8900573"/>
    <s v="Container Chemotherapy Shrpsft"/>
    <s v="Yellow 18gal"/>
    <s v="Ea      "/>
    <s v="CARDKN"/>
    <s v="8939"/>
    <n v="1"/>
    <n v="20"/>
    <n v="1"/>
    <n v="0"/>
    <n v="0"/>
    <n v="0"/>
    <x v="10"/>
    <m/>
    <m/>
    <m/>
    <m/>
    <m/>
  </r>
  <r>
    <s v="1276199"/>
    <s v="Glove CS PRO Exam Nitrl PF    "/>
    <s v="Small       "/>
    <s v="50/Bx   "/>
    <s v="MEDLIN"/>
    <s v="CS16S"/>
    <n v="1"/>
    <n v="4"/>
    <n v="1"/>
    <n v="0"/>
    <n v="0"/>
    <n v="0"/>
    <x v="10"/>
    <m/>
    <m/>
    <m/>
    <m/>
    <m/>
  </r>
  <r>
    <s v="1155327"/>
    <s v="Needle Counter Magnetic       "/>
    <s v="10 Foam     "/>
    <s v="50/Ca   "/>
    <s v="MEDLIN"/>
    <s v="NC10FBR"/>
    <n v="1"/>
    <n v="1"/>
    <n v="0"/>
    <n v="0"/>
    <n v="0"/>
    <n v="1"/>
    <x v="6"/>
    <m/>
    <m/>
    <m/>
    <m/>
    <m/>
  </r>
  <r>
    <s v="1108539"/>
    <s v="Lancet Capiject Orange        "/>
    <s v="23G         "/>
    <s v="200/Bx  "/>
    <s v="TERUMO"/>
    <s v="200104"/>
    <n v="1"/>
    <n v="1"/>
    <n v="0"/>
    <n v="1"/>
    <n v="0"/>
    <n v="0"/>
    <x v="10"/>
    <m/>
    <m/>
    <m/>
    <m/>
    <m/>
  </r>
  <r>
    <s v="1328412"/>
    <s v="Coat Lab Maxi-Gard White      "/>
    <s v="2XL         "/>
    <s v="10/Pk   "/>
    <s v="MEDICM"/>
    <s v="1126329"/>
    <n v="1"/>
    <n v="2"/>
    <n v="0"/>
    <n v="0"/>
    <n v="1"/>
    <n v="0"/>
    <x v="3"/>
    <m/>
    <m/>
    <m/>
    <m/>
    <m/>
  </r>
  <r>
    <s v="4023008"/>
    <s v="Bandage Cast Gypsona Plst Wh  "/>
    <s v="3&quot;X3Yds     "/>
    <s v="12/Bx   "/>
    <s v="SMINEP"/>
    <s v="30-7363"/>
    <n v="1"/>
    <n v="6"/>
    <n v="0"/>
    <n v="1"/>
    <n v="0"/>
    <n v="0"/>
    <x v="10"/>
    <m/>
    <m/>
    <m/>
    <m/>
    <m/>
  </r>
  <r>
    <s v="1133040"/>
    <s v="Transport Viral Combo Swab Kit"/>
    <s v="Universal   "/>
    <s v="50/Pk   "/>
    <s v="B-DMIC"/>
    <s v="220222"/>
    <n v="1"/>
    <n v="1"/>
    <n v="0"/>
    <n v="0"/>
    <n v="0"/>
    <n v="1"/>
    <x v="6"/>
    <m/>
    <m/>
    <m/>
    <m/>
    <m/>
  </r>
  <r>
    <s v="1162718"/>
    <s v="C-Arm X-Ray Tube Cover        "/>
    <s v="36&quot;x36&quot;     "/>
    <s v="30/Bx   "/>
    <s v="TIDI-E"/>
    <s v="5412"/>
    <n v="1"/>
    <n v="1"/>
    <n v="0"/>
    <n v="0"/>
    <n v="0"/>
    <n v="1"/>
    <x v="6"/>
    <m/>
    <m/>
    <m/>
    <m/>
    <m/>
  </r>
  <r>
    <s v="8712175"/>
    <s v="Bag Personal Belong           "/>
    <s v="Drawstring  "/>
    <s v="250/Ca  "/>
    <s v="MEDLIN"/>
    <s v="NON026310"/>
    <n v="1"/>
    <n v="1"/>
    <n v="0"/>
    <n v="1"/>
    <n v="0"/>
    <n v="0"/>
    <x v="10"/>
    <m/>
    <m/>
    <m/>
    <m/>
    <m/>
  </r>
  <r>
    <s v="1046850"/>
    <s v="Dextrose 5% In Water          "/>
    <s v="1000ml      "/>
    <s v="Ea      "/>
    <s v="ABBHOS"/>
    <s v="0792209"/>
    <n v="1"/>
    <n v="2"/>
    <n v="0"/>
    <n v="1"/>
    <n v="0"/>
    <n v="0"/>
    <x v="10"/>
    <m/>
    <m/>
    <m/>
    <m/>
    <m/>
  </r>
  <r>
    <s v="1195806"/>
    <s v="Walker Aluminum Folding       "/>
    <s v="300lb       "/>
    <s v="4/Ca    "/>
    <s v="MEDGEN"/>
    <s v="WLK1001"/>
    <n v="1"/>
    <n v="1"/>
    <n v="0"/>
    <n v="0"/>
    <n v="1"/>
    <n v="0"/>
    <x v="6"/>
    <m/>
    <m/>
    <m/>
    <m/>
    <m/>
  </r>
  <r>
    <s v="9875912"/>
    <s v="Needle Disposable             "/>
    <s v="18gx1-1/2&quot;  "/>
    <s v="100/Bx  "/>
    <s v="BD"/>
    <s v="305196"/>
    <n v="1"/>
    <n v="3"/>
    <n v="0"/>
    <n v="1"/>
    <n v="0"/>
    <n v="0"/>
    <x v="1"/>
    <m/>
    <m/>
    <m/>
    <m/>
    <m/>
  </r>
  <r>
    <s v="9870824"/>
    <s v="Catheter Nexiva Diffusics IV  "/>
    <s v="20gx1&quot;      "/>
    <s v="20/Bx   "/>
    <s v="BD"/>
    <s v="383592"/>
    <n v="1"/>
    <n v="1"/>
    <n v="0"/>
    <n v="1"/>
    <n v="0"/>
    <n v="0"/>
    <x v="10"/>
    <m/>
    <m/>
    <m/>
    <m/>
    <m/>
  </r>
  <r>
    <s v="1530731"/>
    <s v="Sodium Chloride 0.9% Inj Mini "/>
    <s v="100ml       "/>
    <s v="16/Bx   "/>
    <s v="TRAVOL"/>
    <s v="2B1309"/>
    <n v="1"/>
    <n v="6"/>
    <n v="1"/>
    <n v="0"/>
    <n v="0"/>
    <n v="0"/>
    <x v="10"/>
    <m/>
    <m/>
    <m/>
    <m/>
    <m/>
  </r>
  <r>
    <s v="6020038"/>
    <s v="Sani-Cloth Bleach Wipe EPA XL "/>
    <s v="7.5X15      "/>
    <s v="65/Cn   "/>
    <s v="NICEPK"/>
    <s v="P25784"/>
    <n v="1"/>
    <n v="6"/>
    <n v="0"/>
    <n v="1"/>
    <n v="0"/>
    <n v="0"/>
    <x v="10"/>
    <m/>
    <m/>
    <m/>
    <m/>
    <m/>
  </r>
  <r>
    <s v="1222684"/>
    <s v="Wipes Sani-Cloth Bleach 7.5x15"/>
    <s v="160/Tb      "/>
    <s v="2/Ca    "/>
    <s v="NICEPK"/>
    <s v="P7007P"/>
    <n v="1"/>
    <n v="2"/>
    <n v="0"/>
    <n v="1"/>
    <n v="0"/>
    <n v="0"/>
    <x v="8"/>
    <m/>
    <m/>
    <m/>
    <m/>
    <m/>
  </r>
  <r>
    <s v="8904524"/>
    <s v="Kerlix Gauze Roll Ster 6Ply   "/>
    <s v="4.5&quot;x4.1yd  "/>
    <s v="Ea      "/>
    <s v="CARDKN"/>
    <s v="6715-"/>
    <n v="1"/>
    <n v="8"/>
    <n v="1"/>
    <n v="0"/>
    <n v="0"/>
    <n v="0"/>
    <x v="10"/>
    <m/>
    <m/>
    <m/>
    <m/>
    <m/>
  </r>
  <r>
    <s v="4819954"/>
    <s v="Plastalu Splint Finger 3.25   "/>
    <s v="BAL-END     "/>
    <s v="6/PK    "/>
    <s v="SMTNEP"/>
    <s v="79-73215"/>
    <n v="1"/>
    <n v="1"/>
    <n v="0"/>
    <n v="0"/>
    <n v="1"/>
    <n v="0"/>
    <x v="6"/>
    <m/>
    <m/>
    <m/>
    <m/>
    <m/>
  </r>
  <r>
    <s v="4144170"/>
    <s v="Osom BVBlue Test Kit          "/>
    <s v="            "/>
    <s v="25/Bx   "/>
    <s v="WYNTEK"/>
    <s v="183"/>
    <n v="1"/>
    <n v="1"/>
    <n v="1"/>
    <n v="0"/>
    <n v="0"/>
    <n v="0"/>
    <x v="10"/>
    <m/>
    <m/>
    <m/>
    <m/>
    <m/>
  </r>
  <r>
    <s v="1197659"/>
    <s v="Catheter 100% Silicon 16Fr 5cc"/>
    <s v="            "/>
    <s v="12/Ca   "/>
    <s v="BARDBI"/>
    <s v="165816"/>
    <n v="1"/>
    <n v="1"/>
    <n v="0"/>
    <n v="1"/>
    <n v="0"/>
    <n v="0"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942E5-4201-402C-98D8-C92B4334C79C}" name="PivotTable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2">
        <item x="6"/>
        <item x="3"/>
        <item x="2"/>
        <item x="7"/>
        <item x="8"/>
        <item x="4"/>
        <item x="5"/>
        <item x="1"/>
        <item x="10"/>
        <item x="0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2">
      <pivotArea dataOnly="0" labelOnly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9207</v>
      </c>
      <c r="D3" s="6">
        <v>8565</v>
      </c>
      <c r="E3" s="5">
        <v>0.93027044639947865</v>
      </c>
      <c r="F3" s="6">
        <v>210</v>
      </c>
      <c r="G3" s="5">
        <v>0.95307917888563054</v>
      </c>
      <c r="H3" s="6">
        <v>140</v>
      </c>
      <c r="I3" s="6">
        <v>151</v>
      </c>
      <c r="J3" s="6">
        <v>141</v>
      </c>
    </row>
    <row r="4" spans="1:10" x14ac:dyDescent="0.3">
      <c r="A4" s="29" t="s">
        <v>12</v>
      </c>
      <c r="B4" s="29"/>
      <c r="C4" s="28"/>
      <c r="D4" s="28"/>
      <c r="E4" s="5">
        <v>0.96198544585641355</v>
      </c>
      <c r="F4" s="3"/>
      <c r="G4" s="5">
        <v>0.98479417834256544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370</v>
      </c>
      <c r="D5" s="8">
        <v>350</v>
      </c>
      <c r="E5" s="4">
        <v>0.94594594594594594</v>
      </c>
      <c r="F5" s="8">
        <v>9</v>
      </c>
      <c r="G5" s="4">
        <v>0.97027027027027013</v>
      </c>
      <c r="H5" s="8">
        <v>5</v>
      </c>
      <c r="I5" s="8">
        <v>3</v>
      </c>
      <c r="J5" s="8">
        <v>3</v>
      </c>
    </row>
    <row r="6" spans="1:10" x14ac:dyDescent="0.3">
      <c r="A6" s="7" t="s">
        <v>15</v>
      </c>
      <c r="B6" s="7" t="s">
        <v>16</v>
      </c>
      <c r="C6" s="8">
        <v>363</v>
      </c>
      <c r="D6" s="8">
        <v>341</v>
      </c>
      <c r="E6" s="4">
        <v>0.93939393939393934</v>
      </c>
      <c r="F6" s="8">
        <v>9</v>
      </c>
      <c r="G6" s="4">
        <v>0.96418732782369143</v>
      </c>
      <c r="H6" s="8">
        <v>3</v>
      </c>
      <c r="I6" s="8">
        <v>6</v>
      </c>
      <c r="J6" s="8">
        <v>4</v>
      </c>
    </row>
    <row r="7" spans="1:10" x14ac:dyDescent="0.3">
      <c r="A7" s="7" t="s">
        <v>17</v>
      </c>
      <c r="B7" s="7" t="s">
        <v>18</v>
      </c>
      <c r="C7" s="8">
        <v>348</v>
      </c>
      <c r="D7" s="8">
        <v>332</v>
      </c>
      <c r="E7" s="4">
        <v>0.95402298850574707</v>
      </c>
      <c r="F7" s="8">
        <v>6</v>
      </c>
      <c r="G7" s="4">
        <v>0.97126436781609182</v>
      </c>
      <c r="H7" s="8">
        <v>4</v>
      </c>
      <c r="I7" s="8">
        <v>1</v>
      </c>
      <c r="J7" s="8">
        <v>5</v>
      </c>
    </row>
    <row r="8" spans="1:10" x14ac:dyDescent="0.3">
      <c r="A8" s="7" t="s">
        <v>19</v>
      </c>
      <c r="B8" s="7" t="s">
        <v>20</v>
      </c>
      <c r="C8" s="8">
        <v>324</v>
      </c>
      <c r="D8" s="8">
        <v>298</v>
      </c>
      <c r="E8" s="4">
        <v>0.91975308641975306</v>
      </c>
      <c r="F8" s="8">
        <v>7</v>
      </c>
      <c r="G8" s="4">
        <v>0.94135802469135799</v>
      </c>
      <c r="H8" s="8">
        <v>6</v>
      </c>
      <c r="I8" s="8">
        <v>8</v>
      </c>
      <c r="J8" s="8">
        <v>5</v>
      </c>
    </row>
    <row r="9" spans="1:10" x14ac:dyDescent="0.3">
      <c r="A9" s="7" t="s">
        <v>21</v>
      </c>
      <c r="B9" s="7" t="s">
        <v>22</v>
      </c>
      <c r="C9" s="8">
        <v>295</v>
      </c>
      <c r="D9" s="8">
        <v>277</v>
      </c>
      <c r="E9" s="4">
        <v>0.93898305084745759</v>
      </c>
      <c r="F9" s="8">
        <v>4</v>
      </c>
      <c r="G9" s="4">
        <v>0.95254237288135579</v>
      </c>
      <c r="H9" s="8">
        <v>7</v>
      </c>
      <c r="I9" s="8">
        <v>2</v>
      </c>
      <c r="J9" s="8">
        <v>5</v>
      </c>
    </row>
    <row r="10" spans="1:10" x14ac:dyDescent="0.3">
      <c r="A10" s="7" t="s">
        <v>23</v>
      </c>
      <c r="B10" s="7" t="s">
        <v>24</v>
      </c>
      <c r="C10" s="8">
        <v>266</v>
      </c>
      <c r="D10" s="8">
        <v>258</v>
      </c>
      <c r="E10" s="4">
        <v>0.96992481203007519</v>
      </c>
      <c r="F10" s="8">
        <v>3</v>
      </c>
      <c r="G10" s="4">
        <v>0.98120300751879697</v>
      </c>
      <c r="H10" s="8">
        <v>3</v>
      </c>
      <c r="I10" s="8">
        <v>1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242</v>
      </c>
      <c r="D11" s="8">
        <v>231</v>
      </c>
      <c r="E11" s="4">
        <v>0.95454545454545459</v>
      </c>
      <c r="F11" s="8">
        <v>8</v>
      </c>
      <c r="G11" s="4">
        <v>0.9876033057851239</v>
      </c>
      <c r="H11" s="8">
        <v>0</v>
      </c>
      <c r="I11" s="8">
        <v>3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231</v>
      </c>
      <c r="D12" s="8">
        <v>223</v>
      </c>
      <c r="E12" s="4">
        <v>0.96536796536796532</v>
      </c>
      <c r="F12" s="8">
        <v>4</v>
      </c>
      <c r="G12" s="4">
        <v>0.98268398268398272</v>
      </c>
      <c r="H12" s="8">
        <v>2</v>
      </c>
      <c r="I12" s="8">
        <v>1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218</v>
      </c>
      <c r="D13" s="8">
        <v>207</v>
      </c>
      <c r="E13" s="4">
        <v>0.94954128440366969</v>
      </c>
      <c r="F13" s="8">
        <v>5</v>
      </c>
      <c r="G13" s="4">
        <v>0.97247706422018354</v>
      </c>
      <c r="H13" s="8">
        <v>3</v>
      </c>
      <c r="I13" s="8">
        <v>0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206</v>
      </c>
      <c r="D14" s="8">
        <v>189</v>
      </c>
      <c r="E14" s="4">
        <v>0.91747572815533984</v>
      </c>
      <c r="F14" s="8">
        <v>10</v>
      </c>
      <c r="G14" s="4">
        <v>0.96601941747572828</v>
      </c>
      <c r="H14" s="8">
        <v>7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196</v>
      </c>
      <c r="D15" s="8">
        <v>186</v>
      </c>
      <c r="E15" s="4">
        <v>0.94897959183673475</v>
      </c>
      <c r="F15" s="8">
        <v>6</v>
      </c>
      <c r="G15" s="4">
        <v>0.97959183673469385</v>
      </c>
      <c r="H15" s="8">
        <v>2</v>
      </c>
      <c r="I15" s="8">
        <v>2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194</v>
      </c>
      <c r="D16" s="8">
        <v>149</v>
      </c>
      <c r="E16" s="4">
        <v>0.76804123711340211</v>
      </c>
      <c r="F16" s="8">
        <v>8</v>
      </c>
      <c r="G16" s="4">
        <v>0.80927835051546393</v>
      </c>
      <c r="H16" s="8">
        <v>8</v>
      </c>
      <c r="I16" s="8">
        <v>8</v>
      </c>
      <c r="J16" s="8">
        <v>21</v>
      </c>
    </row>
    <row r="17" spans="1:10" x14ac:dyDescent="0.3">
      <c r="A17" s="7" t="s">
        <v>37</v>
      </c>
      <c r="B17" s="7" t="s">
        <v>38</v>
      </c>
      <c r="C17" s="8">
        <v>193</v>
      </c>
      <c r="D17" s="8">
        <v>185</v>
      </c>
      <c r="E17" s="4">
        <v>0.95854922279792742</v>
      </c>
      <c r="F17" s="8">
        <v>1</v>
      </c>
      <c r="G17" s="4">
        <v>0.96373056994818651</v>
      </c>
      <c r="H17" s="8">
        <v>1</v>
      </c>
      <c r="I17" s="8">
        <v>3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184</v>
      </c>
      <c r="D18" s="8">
        <v>177</v>
      </c>
      <c r="E18" s="4">
        <v>0.96195652173913049</v>
      </c>
      <c r="F18" s="8">
        <v>2</v>
      </c>
      <c r="G18" s="4">
        <v>0.97282608695652173</v>
      </c>
      <c r="H18" s="8">
        <v>3</v>
      </c>
      <c r="I18" s="8">
        <v>1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174</v>
      </c>
      <c r="D19" s="8">
        <v>166</v>
      </c>
      <c r="E19" s="4">
        <v>0.95402298850574707</v>
      </c>
      <c r="F19" s="8">
        <v>6</v>
      </c>
      <c r="G19" s="4">
        <v>0.9885057471264368</v>
      </c>
      <c r="H19" s="8">
        <v>2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171</v>
      </c>
      <c r="D20" s="8">
        <v>164</v>
      </c>
      <c r="E20" s="4">
        <v>0.95906432748538006</v>
      </c>
      <c r="F20" s="8">
        <v>1</v>
      </c>
      <c r="G20" s="4">
        <v>0.96491228070175439</v>
      </c>
      <c r="H20" s="8">
        <v>1</v>
      </c>
      <c r="I20" s="8">
        <v>4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159</v>
      </c>
      <c r="D21" s="8">
        <v>149</v>
      </c>
      <c r="E21" s="4">
        <v>0.93710691823899372</v>
      </c>
      <c r="F21" s="8">
        <v>2</v>
      </c>
      <c r="G21" s="4">
        <v>0.94968553459119509</v>
      </c>
      <c r="H21" s="8">
        <v>3</v>
      </c>
      <c r="I21" s="8">
        <v>3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159</v>
      </c>
      <c r="D22" s="8">
        <v>147</v>
      </c>
      <c r="E22" s="4">
        <v>0.92452830188679247</v>
      </c>
      <c r="F22" s="8">
        <v>3</v>
      </c>
      <c r="G22" s="4">
        <v>0.94339622641509435</v>
      </c>
      <c r="H22" s="8">
        <v>3</v>
      </c>
      <c r="I22" s="8">
        <v>6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152</v>
      </c>
      <c r="D23" s="8">
        <v>134</v>
      </c>
      <c r="E23" s="4">
        <v>0.88157894736842091</v>
      </c>
      <c r="F23" s="8">
        <v>4</v>
      </c>
      <c r="G23" s="4">
        <v>0.90789473684210531</v>
      </c>
      <c r="H23" s="8">
        <v>7</v>
      </c>
      <c r="I23" s="8">
        <v>3</v>
      </c>
      <c r="J23" s="8">
        <v>4</v>
      </c>
    </row>
    <row r="24" spans="1:10" x14ac:dyDescent="0.3">
      <c r="A24" s="7" t="s">
        <v>51</v>
      </c>
      <c r="B24" s="7" t="s">
        <v>52</v>
      </c>
      <c r="C24" s="8">
        <v>151</v>
      </c>
      <c r="D24" s="8">
        <v>135</v>
      </c>
      <c r="E24" s="4">
        <v>0.89403973509933776</v>
      </c>
      <c r="F24" s="8">
        <v>6</v>
      </c>
      <c r="G24" s="4">
        <v>0.93377483443708609</v>
      </c>
      <c r="H24" s="8">
        <v>7</v>
      </c>
      <c r="I24" s="8">
        <v>0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144</v>
      </c>
      <c r="D25" s="8">
        <v>131</v>
      </c>
      <c r="E25" s="4">
        <v>0.9097222222222221</v>
      </c>
      <c r="F25" s="8">
        <v>3</v>
      </c>
      <c r="G25" s="4">
        <v>0.93055555555555558</v>
      </c>
      <c r="H25" s="8">
        <v>7</v>
      </c>
      <c r="I25" s="8">
        <v>1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142</v>
      </c>
      <c r="D26" s="8">
        <v>129</v>
      </c>
      <c r="E26" s="4">
        <v>0.90845070422535212</v>
      </c>
      <c r="F26" s="8">
        <v>4</v>
      </c>
      <c r="G26" s="4">
        <v>0.93661971830985924</v>
      </c>
      <c r="H26" s="8">
        <v>4</v>
      </c>
      <c r="I26" s="8">
        <v>5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141</v>
      </c>
      <c r="D27" s="8">
        <v>136</v>
      </c>
      <c r="E27" s="4">
        <v>0.96453900709219853</v>
      </c>
      <c r="F27" s="8">
        <v>0</v>
      </c>
      <c r="G27" s="4">
        <v>0.96453900709219853</v>
      </c>
      <c r="H27" s="8">
        <v>1</v>
      </c>
      <c r="I27" s="8">
        <v>2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137</v>
      </c>
      <c r="D28" s="8">
        <v>125</v>
      </c>
      <c r="E28" s="4">
        <v>0.91240875912408759</v>
      </c>
      <c r="F28" s="8">
        <v>1</v>
      </c>
      <c r="G28" s="4">
        <v>0.91970802919708039</v>
      </c>
      <c r="H28" s="8">
        <v>2</v>
      </c>
      <c r="I28" s="8">
        <v>6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137</v>
      </c>
      <c r="D29" s="8">
        <v>126</v>
      </c>
      <c r="E29" s="4">
        <v>0.91970802919708039</v>
      </c>
      <c r="F29" s="8">
        <v>9</v>
      </c>
      <c r="G29" s="4">
        <v>0.98540145985401462</v>
      </c>
      <c r="H29" s="8">
        <v>0</v>
      </c>
      <c r="I29" s="8">
        <v>2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133</v>
      </c>
      <c r="D30" s="8">
        <v>122</v>
      </c>
      <c r="E30" s="4">
        <v>0.9172932330827066</v>
      </c>
      <c r="F30" s="8">
        <v>0</v>
      </c>
      <c r="G30" s="4">
        <v>0.9172932330827066</v>
      </c>
      <c r="H30" s="8">
        <v>5</v>
      </c>
      <c r="I30" s="8">
        <v>5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133</v>
      </c>
      <c r="D31" s="8">
        <v>126</v>
      </c>
      <c r="E31" s="4">
        <v>0.94736842105263153</v>
      </c>
      <c r="F31" s="8">
        <v>2</v>
      </c>
      <c r="G31" s="4">
        <v>0.96240601503759393</v>
      </c>
      <c r="H31" s="8">
        <v>2</v>
      </c>
      <c r="I31" s="8">
        <v>3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126</v>
      </c>
      <c r="D32" s="8">
        <v>112</v>
      </c>
      <c r="E32" s="4">
        <v>0.88888888888888884</v>
      </c>
      <c r="F32" s="8">
        <v>7</v>
      </c>
      <c r="G32" s="4">
        <v>0.94444444444444442</v>
      </c>
      <c r="H32" s="8">
        <v>1</v>
      </c>
      <c r="I32" s="8">
        <v>4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117</v>
      </c>
      <c r="D33" s="8">
        <v>115</v>
      </c>
      <c r="E33" s="4">
        <v>0.98290598290598286</v>
      </c>
      <c r="F33" s="8">
        <v>1</v>
      </c>
      <c r="G33" s="4">
        <v>0.99145299145299148</v>
      </c>
      <c r="H33" s="8">
        <v>1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112</v>
      </c>
      <c r="D34" s="8">
        <v>104</v>
      </c>
      <c r="E34" s="4">
        <v>0.9285714285714286</v>
      </c>
      <c r="F34" s="8">
        <v>2</v>
      </c>
      <c r="G34" s="4">
        <v>0.9464285714285714</v>
      </c>
      <c r="H34" s="8">
        <v>0</v>
      </c>
      <c r="I34" s="8">
        <v>2</v>
      </c>
      <c r="J34" s="8">
        <v>4</v>
      </c>
    </row>
    <row r="35" spans="1:10" x14ac:dyDescent="0.3">
      <c r="A35" s="7" t="s">
        <v>73</v>
      </c>
      <c r="B35" s="7" t="s">
        <v>74</v>
      </c>
      <c r="C35" s="8">
        <v>109</v>
      </c>
      <c r="D35" s="8">
        <v>100</v>
      </c>
      <c r="E35" s="4">
        <v>0.91743119266055051</v>
      </c>
      <c r="F35" s="8">
        <v>2</v>
      </c>
      <c r="G35" s="4">
        <v>0.93577981651376152</v>
      </c>
      <c r="H35" s="8">
        <v>0</v>
      </c>
      <c r="I35" s="8">
        <v>3</v>
      </c>
      <c r="J35" s="8">
        <v>4</v>
      </c>
    </row>
    <row r="36" spans="1:10" x14ac:dyDescent="0.3">
      <c r="A36" s="7" t="s">
        <v>75</v>
      </c>
      <c r="B36" s="7" t="s">
        <v>76</v>
      </c>
      <c r="C36" s="8">
        <v>105</v>
      </c>
      <c r="D36" s="8">
        <v>89</v>
      </c>
      <c r="E36" s="4">
        <v>0.84761904761904761</v>
      </c>
      <c r="F36" s="8">
        <v>4</v>
      </c>
      <c r="G36" s="4">
        <v>0.88571428571428568</v>
      </c>
      <c r="H36" s="8">
        <v>2</v>
      </c>
      <c r="I36" s="8">
        <v>6</v>
      </c>
      <c r="J36" s="8">
        <v>4</v>
      </c>
    </row>
    <row r="37" spans="1:10" x14ac:dyDescent="0.3">
      <c r="A37" s="7" t="s">
        <v>77</v>
      </c>
      <c r="B37" s="7" t="s">
        <v>78</v>
      </c>
      <c r="C37" s="8">
        <v>105</v>
      </c>
      <c r="D37" s="8">
        <v>102</v>
      </c>
      <c r="E37" s="4">
        <v>0.97142857142857142</v>
      </c>
      <c r="F37" s="8">
        <v>2</v>
      </c>
      <c r="G37" s="4">
        <v>0.99047619047619051</v>
      </c>
      <c r="H37" s="8">
        <v>0</v>
      </c>
      <c r="I37" s="8">
        <v>1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104</v>
      </c>
      <c r="D38" s="8">
        <v>103</v>
      </c>
      <c r="E38" s="4">
        <v>0.99038461538461542</v>
      </c>
      <c r="F38" s="8">
        <v>1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103</v>
      </c>
      <c r="D39" s="8">
        <v>94</v>
      </c>
      <c r="E39" s="4">
        <v>0.91262135922330101</v>
      </c>
      <c r="F39" s="8">
        <v>2</v>
      </c>
      <c r="G39" s="4">
        <v>0.93203883495145634</v>
      </c>
      <c r="H39" s="8">
        <v>1</v>
      </c>
      <c r="I39" s="8">
        <v>2</v>
      </c>
      <c r="J39" s="8">
        <v>4</v>
      </c>
    </row>
    <row r="40" spans="1:10" x14ac:dyDescent="0.3">
      <c r="A40" s="7" t="s">
        <v>83</v>
      </c>
      <c r="B40" s="7" t="s">
        <v>84</v>
      </c>
      <c r="C40" s="8">
        <v>102</v>
      </c>
      <c r="D40" s="8">
        <v>96</v>
      </c>
      <c r="E40" s="4">
        <v>0.94117647058823517</v>
      </c>
      <c r="F40" s="8">
        <v>4</v>
      </c>
      <c r="G40" s="4">
        <v>0.98039215686274506</v>
      </c>
      <c r="H40" s="8">
        <v>2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102</v>
      </c>
      <c r="D41" s="8">
        <v>98</v>
      </c>
      <c r="E41" s="4">
        <v>0.96078431372549022</v>
      </c>
      <c r="F41" s="8">
        <v>2</v>
      </c>
      <c r="G41" s="4">
        <v>0.98039215686274506</v>
      </c>
      <c r="H41" s="8">
        <v>0</v>
      </c>
      <c r="I41" s="8">
        <v>1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98</v>
      </c>
      <c r="D42" s="8">
        <v>88</v>
      </c>
      <c r="E42" s="4">
        <v>0.89795918367346939</v>
      </c>
      <c r="F42" s="8">
        <v>5</v>
      </c>
      <c r="G42" s="4">
        <v>0.94897959183673475</v>
      </c>
      <c r="H42" s="8">
        <v>2</v>
      </c>
      <c r="I42" s="8">
        <v>2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97</v>
      </c>
      <c r="D43" s="8">
        <v>94</v>
      </c>
      <c r="E43" s="4">
        <v>0.96907216494845361</v>
      </c>
      <c r="F43" s="8">
        <v>2</v>
      </c>
      <c r="G43" s="4">
        <v>0.98969072164948457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93</v>
      </c>
      <c r="D44" s="8">
        <v>89</v>
      </c>
      <c r="E44" s="4">
        <v>0.956989247311828</v>
      </c>
      <c r="F44" s="8">
        <v>3</v>
      </c>
      <c r="G44" s="4">
        <v>0.989247311827957</v>
      </c>
      <c r="H44" s="8">
        <v>0</v>
      </c>
      <c r="I44" s="8">
        <v>1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91</v>
      </c>
      <c r="D45" s="8">
        <v>89</v>
      </c>
      <c r="E45" s="4">
        <v>0.97802197802197799</v>
      </c>
      <c r="F45" s="8">
        <v>1</v>
      </c>
      <c r="G45" s="4">
        <v>0.98901098901098905</v>
      </c>
      <c r="H45" s="8">
        <v>0</v>
      </c>
      <c r="I45" s="8">
        <v>1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91</v>
      </c>
      <c r="D46" s="8">
        <v>87</v>
      </c>
      <c r="E46" s="4">
        <v>0.95604395604395609</v>
      </c>
      <c r="F46" s="8">
        <v>1</v>
      </c>
      <c r="G46" s="4">
        <v>0.96703296703296704</v>
      </c>
      <c r="H46" s="8">
        <v>0</v>
      </c>
      <c r="I46" s="8">
        <v>1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88</v>
      </c>
      <c r="D47" s="8">
        <v>74</v>
      </c>
      <c r="E47" s="4">
        <v>0.84090909090909094</v>
      </c>
      <c r="F47" s="8">
        <v>5</v>
      </c>
      <c r="G47" s="4">
        <v>0.89772727272727271</v>
      </c>
      <c r="H47" s="8">
        <v>2</v>
      </c>
      <c r="I47" s="8">
        <v>3</v>
      </c>
      <c r="J47" s="8">
        <v>4</v>
      </c>
    </row>
    <row r="48" spans="1:10" x14ac:dyDescent="0.3">
      <c r="A48" s="7" t="s">
        <v>99</v>
      </c>
      <c r="B48" s="7" t="s">
        <v>100</v>
      </c>
      <c r="C48" s="8">
        <v>88</v>
      </c>
      <c r="D48" s="8">
        <v>69</v>
      </c>
      <c r="E48" s="4">
        <v>0.78409090909090906</v>
      </c>
      <c r="F48" s="8">
        <v>2</v>
      </c>
      <c r="G48" s="4">
        <v>0.80681818181818177</v>
      </c>
      <c r="H48" s="8">
        <v>4</v>
      </c>
      <c r="I48" s="8">
        <v>2</v>
      </c>
      <c r="J48" s="8">
        <v>11</v>
      </c>
    </row>
    <row r="49" spans="1:10" x14ac:dyDescent="0.3">
      <c r="A49" s="7" t="s">
        <v>101</v>
      </c>
      <c r="B49" s="7" t="s">
        <v>102</v>
      </c>
      <c r="C49" s="8">
        <v>88</v>
      </c>
      <c r="D49" s="8">
        <v>82</v>
      </c>
      <c r="E49" s="4">
        <v>0.93181818181818177</v>
      </c>
      <c r="F49" s="8">
        <v>0</v>
      </c>
      <c r="G49" s="4">
        <v>0.93181818181818177</v>
      </c>
      <c r="H49" s="8">
        <v>2</v>
      </c>
      <c r="I49" s="8">
        <v>4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87</v>
      </c>
      <c r="D50" s="8">
        <v>85</v>
      </c>
      <c r="E50" s="4">
        <v>0.97701149425287359</v>
      </c>
      <c r="F50" s="8">
        <v>0</v>
      </c>
      <c r="G50" s="4">
        <v>0.97701149425287359</v>
      </c>
      <c r="H50" s="8">
        <v>1</v>
      </c>
      <c r="I50" s="8">
        <v>1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85</v>
      </c>
      <c r="D51" s="8">
        <v>81</v>
      </c>
      <c r="E51" s="4">
        <v>0.95294117647058807</v>
      </c>
      <c r="F51" s="8">
        <v>4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85</v>
      </c>
      <c r="D52" s="8">
        <v>83</v>
      </c>
      <c r="E52" s="4">
        <v>0.97647058823529409</v>
      </c>
      <c r="F52" s="8">
        <v>2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84</v>
      </c>
      <c r="D53" s="8">
        <v>79</v>
      </c>
      <c r="E53" s="4">
        <v>0.94047619047619047</v>
      </c>
      <c r="F53" s="8">
        <v>1</v>
      </c>
      <c r="G53" s="4">
        <v>0.95238095238095222</v>
      </c>
      <c r="H53" s="8">
        <v>3</v>
      </c>
      <c r="I53" s="8">
        <v>1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84</v>
      </c>
      <c r="D54" s="8">
        <v>75</v>
      </c>
      <c r="E54" s="4">
        <v>0.8928571428571429</v>
      </c>
      <c r="F54" s="8">
        <v>1</v>
      </c>
      <c r="G54" s="4">
        <v>0.90476190476190477</v>
      </c>
      <c r="H54" s="8">
        <v>2</v>
      </c>
      <c r="I54" s="8">
        <v>5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83</v>
      </c>
      <c r="D55" s="8">
        <v>81</v>
      </c>
      <c r="E55" s="4">
        <v>0.97590361445783136</v>
      </c>
      <c r="F55" s="8">
        <v>1</v>
      </c>
      <c r="G55" s="4">
        <v>0.98795180722891562</v>
      </c>
      <c r="H55" s="8">
        <v>0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81</v>
      </c>
      <c r="D56" s="8">
        <v>75</v>
      </c>
      <c r="E56" s="4">
        <v>0.92592592592592593</v>
      </c>
      <c r="F56" s="8">
        <v>1</v>
      </c>
      <c r="G56" s="4">
        <v>0.93827160493827155</v>
      </c>
      <c r="H56" s="8">
        <v>0</v>
      </c>
      <c r="I56" s="8">
        <v>1</v>
      </c>
      <c r="J56" s="8">
        <v>4</v>
      </c>
    </row>
    <row r="57" spans="1:10" x14ac:dyDescent="0.3">
      <c r="A57" s="7" t="s">
        <v>117</v>
      </c>
      <c r="B57" s="7" t="s">
        <v>118</v>
      </c>
      <c r="C57" s="8">
        <v>76</v>
      </c>
      <c r="D57" s="8">
        <v>73</v>
      </c>
      <c r="E57" s="4">
        <v>0.96052631578947367</v>
      </c>
      <c r="F57" s="8">
        <v>1</v>
      </c>
      <c r="G57" s="4">
        <v>0.97368421052631571</v>
      </c>
      <c r="H57" s="8">
        <v>0</v>
      </c>
      <c r="I57" s="8">
        <v>1</v>
      </c>
      <c r="J57" s="8">
        <v>1</v>
      </c>
    </row>
    <row r="58" spans="1:10" x14ac:dyDescent="0.3">
      <c r="A58" s="7" t="s">
        <v>119</v>
      </c>
      <c r="B58" s="7" t="s">
        <v>120</v>
      </c>
      <c r="C58" s="8">
        <v>75</v>
      </c>
      <c r="D58" s="8">
        <v>62</v>
      </c>
      <c r="E58" s="4">
        <v>0.82666666666666666</v>
      </c>
      <c r="F58" s="8">
        <v>4</v>
      </c>
      <c r="G58" s="4">
        <v>0.88</v>
      </c>
      <c r="H58" s="8">
        <v>4</v>
      </c>
      <c r="I58" s="8">
        <v>4</v>
      </c>
      <c r="J58" s="8">
        <v>1</v>
      </c>
    </row>
    <row r="59" spans="1:10" x14ac:dyDescent="0.3">
      <c r="A59" s="7" t="s">
        <v>121</v>
      </c>
      <c r="B59" s="7" t="s">
        <v>122</v>
      </c>
      <c r="C59" s="8">
        <v>70</v>
      </c>
      <c r="D59" s="8">
        <v>67</v>
      </c>
      <c r="E59" s="4">
        <v>0.95714285714285718</v>
      </c>
      <c r="F59" s="8">
        <v>1</v>
      </c>
      <c r="G59" s="4">
        <v>0.97142857142857142</v>
      </c>
      <c r="H59" s="8">
        <v>1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58</v>
      </c>
      <c r="D60" s="8">
        <v>57</v>
      </c>
      <c r="E60" s="4">
        <v>0.98275862068965514</v>
      </c>
      <c r="F60" s="8">
        <v>1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56</v>
      </c>
      <c r="D61" s="8">
        <v>50</v>
      </c>
      <c r="E61" s="4">
        <v>0.8928571428571429</v>
      </c>
      <c r="F61" s="8">
        <v>3</v>
      </c>
      <c r="G61" s="4">
        <v>0.9464285714285714</v>
      </c>
      <c r="H61" s="8">
        <v>0</v>
      </c>
      <c r="I61" s="8">
        <v>0</v>
      </c>
      <c r="J61" s="8">
        <v>3</v>
      </c>
    </row>
    <row r="62" spans="1:10" x14ac:dyDescent="0.3">
      <c r="A62" s="7" t="s">
        <v>127</v>
      </c>
      <c r="B62" s="7" t="s">
        <v>128</v>
      </c>
      <c r="C62" s="8">
        <v>56</v>
      </c>
      <c r="D62" s="8">
        <v>54</v>
      </c>
      <c r="E62" s="4">
        <v>0.9642857142857143</v>
      </c>
      <c r="F62" s="8">
        <v>1</v>
      </c>
      <c r="G62" s="4">
        <v>0.9821428571428571</v>
      </c>
      <c r="H62" s="8">
        <v>1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55</v>
      </c>
      <c r="D63" s="8">
        <v>44</v>
      </c>
      <c r="E63" s="4">
        <v>0.8</v>
      </c>
      <c r="F63" s="8">
        <v>2</v>
      </c>
      <c r="G63" s="4">
        <v>0.83636363636363631</v>
      </c>
      <c r="H63" s="8">
        <v>0</v>
      </c>
      <c r="I63" s="8">
        <v>5</v>
      </c>
      <c r="J63" s="8">
        <v>4</v>
      </c>
    </row>
    <row r="64" spans="1:10" x14ac:dyDescent="0.3">
      <c r="A64" s="7" t="s">
        <v>131</v>
      </c>
      <c r="B64" s="7" t="s">
        <v>132</v>
      </c>
      <c r="C64" s="8">
        <v>54</v>
      </c>
      <c r="D64" s="8">
        <v>53</v>
      </c>
      <c r="E64" s="4">
        <v>0.98148148148148151</v>
      </c>
      <c r="F64" s="8">
        <v>0</v>
      </c>
      <c r="G64" s="4">
        <v>0.98148148148148151</v>
      </c>
      <c r="H64" s="8">
        <v>1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52</v>
      </c>
      <c r="D65" s="8">
        <v>50</v>
      </c>
      <c r="E65" s="4">
        <v>0.96153846153846156</v>
      </c>
      <c r="F65" s="8">
        <v>2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50</v>
      </c>
      <c r="D66" s="8">
        <v>44</v>
      </c>
      <c r="E66" s="4">
        <v>0.88</v>
      </c>
      <c r="F66" s="8">
        <v>0</v>
      </c>
      <c r="G66" s="4">
        <v>0.88</v>
      </c>
      <c r="H66" s="8">
        <v>0</v>
      </c>
      <c r="I66" s="8">
        <v>5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49</v>
      </c>
      <c r="D67" s="8">
        <v>43</v>
      </c>
      <c r="E67" s="4">
        <v>0.87755102040816324</v>
      </c>
      <c r="F67" s="8">
        <v>0</v>
      </c>
      <c r="G67" s="4">
        <v>0.87755102040816324</v>
      </c>
      <c r="H67" s="8">
        <v>0</v>
      </c>
      <c r="I67" s="8">
        <v>1</v>
      </c>
      <c r="J67" s="8">
        <v>5</v>
      </c>
    </row>
    <row r="68" spans="1:10" x14ac:dyDescent="0.3">
      <c r="A68" s="7" t="s">
        <v>139</v>
      </c>
      <c r="B68" s="7" t="s">
        <v>140</v>
      </c>
      <c r="C68" s="8">
        <v>46</v>
      </c>
      <c r="D68" s="8">
        <v>40</v>
      </c>
      <c r="E68" s="4">
        <v>0.86956521739130432</v>
      </c>
      <c r="F68" s="8">
        <v>2</v>
      </c>
      <c r="G68" s="4">
        <v>0.91304347826086951</v>
      </c>
      <c r="H68" s="8">
        <v>0</v>
      </c>
      <c r="I68" s="8">
        <v>0</v>
      </c>
      <c r="J68" s="8">
        <v>4</v>
      </c>
    </row>
    <row r="69" spans="1:10" x14ac:dyDescent="0.3">
      <c r="A69" s="7" t="s">
        <v>141</v>
      </c>
      <c r="B69" s="7" t="s">
        <v>142</v>
      </c>
      <c r="C69" s="8">
        <v>43</v>
      </c>
      <c r="D69" s="8">
        <v>41</v>
      </c>
      <c r="E69" s="4">
        <v>0.95348837209302328</v>
      </c>
      <c r="F69" s="8">
        <v>0</v>
      </c>
      <c r="G69" s="4">
        <v>0.95348837209302328</v>
      </c>
      <c r="H69" s="8">
        <v>0</v>
      </c>
      <c r="I69" s="8">
        <v>1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43</v>
      </c>
      <c r="D70" s="8">
        <v>40</v>
      </c>
      <c r="E70" s="4">
        <v>0.93023255813953487</v>
      </c>
      <c r="F70" s="8">
        <v>3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43</v>
      </c>
      <c r="D71" s="8">
        <v>35</v>
      </c>
      <c r="E71" s="4">
        <v>0.81395348837209303</v>
      </c>
      <c r="F71" s="8">
        <v>0</v>
      </c>
      <c r="G71" s="4">
        <v>0.81395348837209303</v>
      </c>
      <c r="H71" s="8">
        <v>6</v>
      </c>
      <c r="I71" s="8">
        <v>2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40</v>
      </c>
      <c r="D72" s="8">
        <v>36</v>
      </c>
      <c r="E72" s="4">
        <v>0.9</v>
      </c>
      <c r="F72" s="8">
        <v>0</v>
      </c>
      <c r="G72" s="4">
        <v>0.9</v>
      </c>
      <c r="H72" s="8">
        <v>2</v>
      </c>
      <c r="I72" s="8">
        <v>2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37</v>
      </c>
      <c r="D73" s="8">
        <v>36</v>
      </c>
      <c r="E73" s="4">
        <v>0.97297297297297303</v>
      </c>
      <c r="F73" s="8">
        <v>0</v>
      </c>
      <c r="G73" s="4">
        <v>0.97297297297297303</v>
      </c>
      <c r="H73" s="8">
        <v>0</v>
      </c>
      <c r="I73" s="8">
        <v>0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36</v>
      </c>
      <c r="D74" s="8">
        <v>30</v>
      </c>
      <c r="E74" s="4">
        <v>0.83333333333333348</v>
      </c>
      <c r="F74" s="8">
        <v>3</v>
      </c>
      <c r="G74" s="4">
        <v>0.91666666666666652</v>
      </c>
      <c r="H74" s="8">
        <v>0</v>
      </c>
      <c r="I74" s="8">
        <v>3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33</v>
      </c>
      <c r="D75" s="8">
        <v>29</v>
      </c>
      <c r="E75" s="4">
        <v>0.87878787878787878</v>
      </c>
      <c r="F75" s="8">
        <v>4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31</v>
      </c>
      <c r="D76" s="8">
        <v>28</v>
      </c>
      <c r="E76" s="4">
        <v>0.90322580645161277</v>
      </c>
      <c r="F76" s="8">
        <v>0</v>
      </c>
      <c r="G76" s="4">
        <v>0.90322580645161277</v>
      </c>
      <c r="H76" s="8">
        <v>1</v>
      </c>
      <c r="I76" s="8">
        <v>0</v>
      </c>
      <c r="J76" s="8">
        <v>2</v>
      </c>
    </row>
    <row r="77" spans="1:10" x14ac:dyDescent="0.3">
      <c r="A77" s="7" t="s">
        <v>157</v>
      </c>
      <c r="B77" s="7" t="s">
        <v>158</v>
      </c>
      <c r="C77" s="8">
        <v>31</v>
      </c>
      <c r="D77" s="8">
        <v>30</v>
      </c>
      <c r="E77" s="4">
        <v>0.967741935483871</v>
      </c>
      <c r="F77" s="8">
        <v>0</v>
      </c>
      <c r="G77" s="4">
        <v>0.967741935483871</v>
      </c>
      <c r="H77" s="8">
        <v>0</v>
      </c>
      <c r="I77" s="8">
        <v>1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27</v>
      </c>
      <c r="D78" s="8">
        <v>25</v>
      </c>
      <c r="E78" s="4">
        <v>0.92592592592592593</v>
      </c>
      <c r="F78" s="8">
        <v>2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24</v>
      </c>
      <c r="D79" s="8">
        <v>24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24</v>
      </c>
      <c r="D80" s="8">
        <v>20</v>
      </c>
      <c r="E80" s="4">
        <v>0.83333333333333348</v>
      </c>
      <c r="F80" s="8">
        <v>0</v>
      </c>
      <c r="G80" s="4">
        <v>0.83333333333333348</v>
      </c>
      <c r="H80" s="8">
        <v>2</v>
      </c>
      <c r="I80" s="8">
        <v>2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20</v>
      </c>
      <c r="D81" s="8">
        <v>20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19</v>
      </c>
      <c r="D82" s="8">
        <v>14</v>
      </c>
      <c r="E82" s="4">
        <v>0.73684210526315785</v>
      </c>
      <c r="F82" s="8">
        <v>2</v>
      </c>
      <c r="G82" s="4">
        <v>0.84210526315789469</v>
      </c>
      <c r="H82" s="8">
        <v>0</v>
      </c>
      <c r="I82" s="8">
        <v>2</v>
      </c>
      <c r="J82" s="8">
        <v>1</v>
      </c>
    </row>
    <row r="83" spans="1:10" x14ac:dyDescent="0.3">
      <c r="A83" s="7" t="s">
        <v>169</v>
      </c>
      <c r="B83" s="7" t="s">
        <v>170</v>
      </c>
      <c r="C83" s="8">
        <v>17</v>
      </c>
      <c r="D83" s="8">
        <v>16</v>
      </c>
      <c r="E83" s="4">
        <v>0.94117647058823517</v>
      </c>
      <c r="F83" s="8">
        <v>0</v>
      </c>
      <c r="G83" s="4">
        <v>0.94117647058823517</v>
      </c>
      <c r="H83" s="8">
        <v>0</v>
      </c>
      <c r="I83" s="8">
        <v>0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16</v>
      </c>
      <c r="D84" s="8">
        <v>16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14</v>
      </c>
      <c r="D85" s="8">
        <v>14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9</v>
      </c>
      <c r="D86" s="8">
        <v>7</v>
      </c>
      <c r="E86" s="4">
        <v>0.7777777777777779</v>
      </c>
      <c r="F86" s="8">
        <v>0</v>
      </c>
      <c r="G86" s="4">
        <v>0.7777777777777779</v>
      </c>
      <c r="H86" s="8">
        <v>0</v>
      </c>
      <c r="I86" s="8">
        <v>2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8</v>
      </c>
      <c r="D87" s="8">
        <v>8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6</v>
      </c>
      <c r="D88" s="8">
        <v>6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5</v>
      </c>
      <c r="D89" s="8">
        <v>5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3</v>
      </c>
      <c r="D90" s="8">
        <v>3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3</v>
      </c>
      <c r="D91" s="8">
        <v>3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3</v>
      </c>
      <c r="D92" s="8">
        <v>1</v>
      </c>
      <c r="E92" s="4">
        <v>0.33333333333333326</v>
      </c>
      <c r="F92" s="8">
        <v>0</v>
      </c>
      <c r="G92" s="4">
        <v>0.33333333333333326</v>
      </c>
      <c r="H92" s="8">
        <v>0</v>
      </c>
      <c r="I92" s="8">
        <v>0</v>
      </c>
      <c r="J92" s="8">
        <v>2</v>
      </c>
    </row>
    <row r="93" spans="1:10" x14ac:dyDescent="0.3">
      <c r="A93" s="7" t="s">
        <v>189</v>
      </c>
      <c r="B93" s="7" t="s">
        <v>190</v>
      </c>
      <c r="C93" s="8">
        <v>3</v>
      </c>
      <c r="D93" s="8">
        <v>3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1</v>
      </c>
      <c r="D94" s="8">
        <v>1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workbookViewId="0"/>
  </sheetViews>
  <sheetFormatPr defaultRowHeight="14.4" x14ac:dyDescent="0.3"/>
  <sheetData>
    <row r="1" spans="1:13" x14ac:dyDescent="0.3">
      <c r="A1" s="30" t="s">
        <v>193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194</v>
      </c>
      <c r="B2" s="9" t="s">
        <v>195</v>
      </c>
      <c r="C2" s="9" t="s">
        <v>196</v>
      </c>
      <c r="D2" s="9" t="s">
        <v>197</v>
      </c>
      <c r="E2" s="9" t="s">
        <v>198</v>
      </c>
      <c r="F2" s="9" t="s">
        <v>199</v>
      </c>
      <c r="G2" s="9" t="s">
        <v>200</v>
      </c>
      <c r="H2" s="9" t="s">
        <v>201</v>
      </c>
      <c r="I2" s="9" t="s">
        <v>202</v>
      </c>
      <c r="J2" s="9" t="s">
        <v>203</v>
      </c>
      <c r="K2" s="9" t="s">
        <v>204</v>
      </c>
      <c r="L2" s="9" t="s">
        <v>205</v>
      </c>
      <c r="M2" s="9" t="s">
        <v>206</v>
      </c>
    </row>
    <row r="3" spans="1:13" x14ac:dyDescent="0.3">
      <c r="A3" s="10" t="s">
        <v>40</v>
      </c>
      <c r="B3" s="10" t="s">
        <v>207</v>
      </c>
      <c r="C3" s="10" t="s">
        <v>208</v>
      </c>
      <c r="D3" s="10" t="s">
        <v>209</v>
      </c>
      <c r="E3" s="10" t="s">
        <v>210</v>
      </c>
      <c r="F3" s="10" t="s">
        <v>211</v>
      </c>
      <c r="G3" s="10" t="s">
        <v>212</v>
      </c>
      <c r="H3" s="10" t="s">
        <v>213</v>
      </c>
      <c r="I3" s="11">
        <v>1</v>
      </c>
      <c r="J3" s="10" t="s">
        <v>39</v>
      </c>
      <c r="K3" s="10" t="s">
        <v>214</v>
      </c>
      <c r="L3" s="10" t="s">
        <v>215</v>
      </c>
      <c r="M3" s="10" t="s">
        <v>216</v>
      </c>
    </row>
    <row r="4" spans="1:13" x14ac:dyDescent="0.3">
      <c r="A4" s="10" t="s">
        <v>62</v>
      </c>
      <c r="B4" s="10" t="s">
        <v>217</v>
      </c>
      <c r="C4" s="10" t="s">
        <v>208</v>
      </c>
      <c r="D4" s="10" t="s">
        <v>218</v>
      </c>
      <c r="E4" s="10" t="s">
        <v>219</v>
      </c>
      <c r="F4" s="10" t="s">
        <v>211</v>
      </c>
      <c r="G4" s="10" t="s">
        <v>220</v>
      </c>
      <c r="H4" s="10" t="s">
        <v>221</v>
      </c>
      <c r="I4" s="11">
        <v>1</v>
      </c>
      <c r="J4" s="10" t="s">
        <v>61</v>
      </c>
      <c r="K4" s="10" t="s">
        <v>222</v>
      </c>
      <c r="L4" s="10" t="s">
        <v>215</v>
      </c>
      <c r="M4" s="10" t="s">
        <v>223</v>
      </c>
    </row>
    <row r="5" spans="1:13" x14ac:dyDescent="0.3">
      <c r="A5" s="10" t="s">
        <v>62</v>
      </c>
      <c r="B5" s="10" t="s">
        <v>217</v>
      </c>
      <c r="C5" s="10" t="s">
        <v>208</v>
      </c>
      <c r="D5" s="10" t="s">
        <v>218</v>
      </c>
      <c r="E5" s="10" t="s">
        <v>224</v>
      </c>
      <c r="F5" s="10" t="s">
        <v>211</v>
      </c>
      <c r="G5" s="10" t="s">
        <v>220</v>
      </c>
      <c r="H5" s="10" t="s">
        <v>221</v>
      </c>
      <c r="I5" s="11">
        <v>1</v>
      </c>
      <c r="J5" s="10" t="s">
        <v>61</v>
      </c>
      <c r="K5" s="10" t="s">
        <v>225</v>
      </c>
      <c r="L5" s="10" t="s">
        <v>215</v>
      </c>
      <c r="M5" s="10" t="s">
        <v>223</v>
      </c>
    </row>
    <row r="6" spans="1:13" x14ac:dyDescent="0.3">
      <c r="A6" s="10" t="s">
        <v>92</v>
      </c>
      <c r="B6" s="10" t="s">
        <v>217</v>
      </c>
      <c r="C6" s="10" t="s">
        <v>208</v>
      </c>
      <c r="D6" s="10" t="s">
        <v>218</v>
      </c>
      <c r="E6" s="10" t="s">
        <v>226</v>
      </c>
      <c r="F6" s="10" t="s">
        <v>211</v>
      </c>
      <c r="G6" s="10" t="s">
        <v>227</v>
      </c>
      <c r="H6" s="10" t="s">
        <v>228</v>
      </c>
      <c r="I6" s="11">
        <v>2</v>
      </c>
      <c r="J6" s="10" t="s">
        <v>91</v>
      </c>
      <c r="K6" s="10" t="s">
        <v>229</v>
      </c>
      <c r="L6" s="10" t="s">
        <v>215</v>
      </c>
      <c r="M6" s="10" t="s">
        <v>230</v>
      </c>
    </row>
    <row r="7" spans="1:13" x14ac:dyDescent="0.3">
      <c r="A7" s="10" t="s">
        <v>22</v>
      </c>
      <c r="B7" s="10" t="s">
        <v>231</v>
      </c>
      <c r="C7" s="10" t="s">
        <v>208</v>
      </c>
      <c r="D7" s="10" t="s">
        <v>232</v>
      </c>
      <c r="E7" s="10" t="s">
        <v>233</v>
      </c>
      <c r="F7" s="10" t="s">
        <v>211</v>
      </c>
      <c r="G7" s="10" t="s">
        <v>234</v>
      </c>
      <c r="H7" s="10" t="s">
        <v>235</v>
      </c>
      <c r="I7" s="11">
        <v>6</v>
      </c>
      <c r="J7" s="10" t="s">
        <v>21</v>
      </c>
      <c r="K7" s="10" t="s">
        <v>236</v>
      </c>
      <c r="L7" s="10" t="s">
        <v>215</v>
      </c>
      <c r="M7" s="10" t="s">
        <v>237</v>
      </c>
    </row>
    <row r="8" spans="1:13" x14ac:dyDescent="0.3">
      <c r="A8" s="10" t="s">
        <v>22</v>
      </c>
      <c r="B8" s="10" t="s">
        <v>231</v>
      </c>
      <c r="C8" s="10" t="s">
        <v>208</v>
      </c>
      <c r="D8" s="10" t="s">
        <v>232</v>
      </c>
      <c r="E8" s="10" t="s">
        <v>238</v>
      </c>
      <c r="F8" s="10" t="s">
        <v>211</v>
      </c>
      <c r="G8" s="10" t="s">
        <v>239</v>
      </c>
      <c r="H8" s="10" t="s">
        <v>240</v>
      </c>
      <c r="I8" s="11">
        <v>1</v>
      </c>
      <c r="J8" s="10" t="s">
        <v>21</v>
      </c>
      <c r="K8" s="10" t="s">
        <v>241</v>
      </c>
      <c r="L8" s="10" t="s">
        <v>215</v>
      </c>
      <c r="M8" s="10" t="s">
        <v>242</v>
      </c>
    </row>
    <row r="9" spans="1:13" x14ac:dyDescent="0.3">
      <c r="A9" s="10" t="s">
        <v>66</v>
      </c>
      <c r="B9" s="10" t="s">
        <v>207</v>
      </c>
      <c r="C9" s="10" t="s">
        <v>208</v>
      </c>
      <c r="D9" s="10" t="s">
        <v>209</v>
      </c>
      <c r="E9" s="10" t="s">
        <v>243</v>
      </c>
      <c r="F9" s="10" t="s">
        <v>211</v>
      </c>
      <c r="G9" s="10" t="s">
        <v>244</v>
      </c>
      <c r="H9" s="10" t="s">
        <v>245</v>
      </c>
      <c r="I9" s="11">
        <v>1</v>
      </c>
      <c r="J9" s="10" t="s">
        <v>65</v>
      </c>
      <c r="K9" s="10" t="s">
        <v>246</v>
      </c>
      <c r="L9" s="10" t="s">
        <v>215</v>
      </c>
      <c r="M9" s="10" t="s">
        <v>247</v>
      </c>
    </row>
    <row r="10" spans="1:13" x14ac:dyDescent="0.3">
      <c r="A10" s="10" t="s">
        <v>66</v>
      </c>
      <c r="B10" s="10" t="s">
        <v>207</v>
      </c>
      <c r="C10" s="10" t="s">
        <v>208</v>
      </c>
      <c r="D10" s="10" t="s">
        <v>209</v>
      </c>
      <c r="E10" s="10" t="s">
        <v>248</v>
      </c>
      <c r="F10" s="10" t="s">
        <v>211</v>
      </c>
      <c r="G10" s="10" t="s">
        <v>249</v>
      </c>
      <c r="H10" s="10" t="s">
        <v>250</v>
      </c>
      <c r="I10" s="11">
        <v>1</v>
      </c>
      <c r="J10" s="10" t="s">
        <v>65</v>
      </c>
      <c r="K10" s="10" t="s">
        <v>251</v>
      </c>
      <c r="L10" s="10" t="s">
        <v>215</v>
      </c>
      <c r="M10" s="10" t="s">
        <v>230</v>
      </c>
    </row>
    <row r="11" spans="1:13" x14ac:dyDescent="0.3">
      <c r="A11" s="10" t="s">
        <v>66</v>
      </c>
      <c r="B11" s="10" t="s">
        <v>207</v>
      </c>
      <c r="C11" s="10" t="s">
        <v>208</v>
      </c>
      <c r="D11" s="10" t="s">
        <v>209</v>
      </c>
      <c r="E11" s="10" t="s">
        <v>252</v>
      </c>
      <c r="F11" s="10" t="s">
        <v>211</v>
      </c>
      <c r="G11" s="10" t="s">
        <v>253</v>
      </c>
      <c r="H11" s="10" t="s">
        <v>254</v>
      </c>
      <c r="I11" s="11">
        <v>1</v>
      </c>
      <c r="J11" s="10" t="s">
        <v>65</v>
      </c>
      <c r="K11" s="10" t="s">
        <v>255</v>
      </c>
      <c r="L11" s="10" t="s">
        <v>215</v>
      </c>
      <c r="M11" s="10" t="s">
        <v>256</v>
      </c>
    </row>
    <row r="12" spans="1:13" x14ac:dyDescent="0.3">
      <c r="A12" s="10" t="s">
        <v>14</v>
      </c>
      <c r="B12" s="10" t="s">
        <v>217</v>
      </c>
      <c r="C12" s="10" t="s">
        <v>208</v>
      </c>
      <c r="D12" s="10" t="s">
        <v>218</v>
      </c>
      <c r="E12" s="10" t="s">
        <v>257</v>
      </c>
      <c r="F12" s="10" t="s">
        <v>211</v>
      </c>
      <c r="G12" s="10" t="s">
        <v>220</v>
      </c>
      <c r="H12" s="10" t="s">
        <v>221</v>
      </c>
      <c r="I12" s="11">
        <v>1</v>
      </c>
      <c r="J12" s="10" t="s">
        <v>13</v>
      </c>
      <c r="K12" s="10" t="s">
        <v>222</v>
      </c>
      <c r="L12" s="10" t="s">
        <v>215</v>
      </c>
      <c r="M12" s="10" t="s">
        <v>223</v>
      </c>
    </row>
    <row r="13" spans="1:13" x14ac:dyDescent="0.3">
      <c r="A13" s="10" t="s">
        <v>14</v>
      </c>
      <c r="B13" s="10" t="s">
        <v>217</v>
      </c>
      <c r="C13" s="10" t="s">
        <v>208</v>
      </c>
      <c r="D13" s="10" t="s">
        <v>218</v>
      </c>
      <c r="E13" s="10" t="s">
        <v>258</v>
      </c>
      <c r="F13" s="10" t="s">
        <v>211</v>
      </c>
      <c r="G13" s="10" t="s">
        <v>220</v>
      </c>
      <c r="H13" s="10" t="s">
        <v>221</v>
      </c>
      <c r="I13" s="11">
        <v>2</v>
      </c>
      <c r="J13" s="10" t="s">
        <v>13</v>
      </c>
      <c r="K13" s="10" t="s">
        <v>259</v>
      </c>
      <c r="L13" s="10" t="s">
        <v>215</v>
      </c>
      <c r="M13" s="10" t="s">
        <v>223</v>
      </c>
    </row>
    <row r="14" spans="1:13" x14ac:dyDescent="0.3">
      <c r="A14" s="10" t="s">
        <v>14</v>
      </c>
      <c r="B14" s="10" t="s">
        <v>217</v>
      </c>
      <c r="C14" s="10" t="s">
        <v>208</v>
      </c>
      <c r="D14" s="10" t="s">
        <v>218</v>
      </c>
      <c r="E14" s="10" t="s">
        <v>260</v>
      </c>
      <c r="F14" s="10" t="s">
        <v>211</v>
      </c>
      <c r="G14" s="10" t="s">
        <v>220</v>
      </c>
      <c r="H14" s="10" t="s">
        <v>221</v>
      </c>
      <c r="I14" s="11">
        <v>1</v>
      </c>
      <c r="J14" s="10" t="s">
        <v>13</v>
      </c>
      <c r="K14" s="10" t="s">
        <v>236</v>
      </c>
      <c r="L14" s="10" t="s">
        <v>215</v>
      </c>
      <c r="M14" s="10" t="s">
        <v>223</v>
      </c>
    </row>
    <row r="15" spans="1:13" x14ac:dyDescent="0.3">
      <c r="A15" s="10" t="s">
        <v>68</v>
      </c>
      <c r="B15" s="10" t="s">
        <v>207</v>
      </c>
      <c r="C15" s="10" t="s">
        <v>208</v>
      </c>
      <c r="D15" s="10" t="s">
        <v>209</v>
      </c>
      <c r="E15" s="10" t="s">
        <v>261</v>
      </c>
      <c r="F15" s="10" t="s">
        <v>211</v>
      </c>
      <c r="G15" s="10" t="s">
        <v>262</v>
      </c>
      <c r="H15" s="10" t="s">
        <v>263</v>
      </c>
      <c r="I15" s="11">
        <v>1</v>
      </c>
      <c r="J15" s="10" t="s">
        <v>67</v>
      </c>
      <c r="K15" s="10" t="s">
        <v>264</v>
      </c>
      <c r="L15" s="10" t="s">
        <v>215</v>
      </c>
      <c r="M15" s="10" t="s">
        <v>230</v>
      </c>
    </row>
    <row r="16" spans="1:13" x14ac:dyDescent="0.3">
      <c r="A16" s="10" t="s">
        <v>68</v>
      </c>
      <c r="B16" s="10" t="s">
        <v>207</v>
      </c>
      <c r="C16" s="10" t="s">
        <v>208</v>
      </c>
      <c r="D16" s="10" t="s">
        <v>209</v>
      </c>
      <c r="E16" s="10" t="s">
        <v>265</v>
      </c>
      <c r="F16" s="10" t="s">
        <v>211</v>
      </c>
      <c r="G16" s="10" t="s">
        <v>262</v>
      </c>
      <c r="H16" s="10" t="s">
        <v>263</v>
      </c>
      <c r="I16" s="11">
        <v>1</v>
      </c>
      <c r="J16" s="10" t="s">
        <v>67</v>
      </c>
      <c r="K16" s="10" t="s">
        <v>246</v>
      </c>
      <c r="L16" s="10" t="s">
        <v>215</v>
      </c>
      <c r="M16" s="10" t="s">
        <v>230</v>
      </c>
    </row>
    <row r="17" spans="1:13" x14ac:dyDescent="0.3">
      <c r="A17" s="10" t="s">
        <v>68</v>
      </c>
      <c r="B17" s="10" t="s">
        <v>207</v>
      </c>
      <c r="C17" s="10" t="s">
        <v>208</v>
      </c>
      <c r="D17" s="10" t="s">
        <v>209</v>
      </c>
      <c r="E17" s="10" t="s">
        <v>266</v>
      </c>
      <c r="F17" s="10" t="s">
        <v>211</v>
      </c>
      <c r="G17" s="10" t="s">
        <v>220</v>
      </c>
      <c r="H17" s="10" t="s">
        <v>221</v>
      </c>
      <c r="I17" s="11">
        <v>1</v>
      </c>
      <c r="J17" s="10" t="s">
        <v>67</v>
      </c>
      <c r="K17" s="10" t="s">
        <v>267</v>
      </c>
      <c r="L17" s="10" t="s">
        <v>215</v>
      </c>
      <c r="M17" s="10" t="s">
        <v>223</v>
      </c>
    </row>
    <row r="18" spans="1:13" x14ac:dyDescent="0.3">
      <c r="A18" s="10" t="s">
        <v>68</v>
      </c>
      <c r="B18" s="10" t="s">
        <v>207</v>
      </c>
      <c r="C18" s="10" t="s">
        <v>208</v>
      </c>
      <c r="D18" s="10" t="s">
        <v>209</v>
      </c>
      <c r="E18" s="10" t="s">
        <v>266</v>
      </c>
      <c r="F18" s="10" t="s">
        <v>211</v>
      </c>
      <c r="G18" s="10" t="s">
        <v>262</v>
      </c>
      <c r="H18" s="10" t="s">
        <v>263</v>
      </c>
      <c r="I18" s="11">
        <v>1</v>
      </c>
      <c r="J18" s="10" t="s">
        <v>67</v>
      </c>
      <c r="K18" s="10" t="s">
        <v>267</v>
      </c>
      <c r="L18" s="10" t="s">
        <v>215</v>
      </c>
      <c r="M18" s="10" t="s">
        <v>230</v>
      </c>
    </row>
    <row r="19" spans="1:13" x14ac:dyDescent="0.3">
      <c r="A19" s="10" t="s">
        <v>176</v>
      </c>
      <c r="B19" s="10" t="s">
        <v>217</v>
      </c>
      <c r="C19" s="10" t="s">
        <v>208</v>
      </c>
      <c r="D19" s="10" t="s">
        <v>218</v>
      </c>
      <c r="E19" s="10" t="s">
        <v>268</v>
      </c>
      <c r="F19" s="10" t="s">
        <v>211</v>
      </c>
      <c r="G19" s="10" t="s">
        <v>269</v>
      </c>
      <c r="H19" s="10" t="s">
        <v>270</v>
      </c>
      <c r="I19" s="11">
        <v>1</v>
      </c>
      <c r="J19" s="10" t="s">
        <v>175</v>
      </c>
      <c r="K19" s="10" t="s">
        <v>271</v>
      </c>
      <c r="L19" s="10" t="s">
        <v>215</v>
      </c>
      <c r="M19" s="10" t="s">
        <v>272</v>
      </c>
    </row>
    <row r="20" spans="1:13" x14ac:dyDescent="0.3">
      <c r="A20" s="10" t="s">
        <v>176</v>
      </c>
      <c r="B20" s="10" t="s">
        <v>217</v>
      </c>
      <c r="C20" s="10" t="s">
        <v>208</v>
      </c>
      <c r="D20" s="10" t="s">
        <v>218</v>
      </c>
      <c r="E20" s="10" t="s">
        <v>273</v>
      </c>
      <c r="F20" s="10" t="s">
        <v>211</v>
      </c>
      <c r="G20" s="10" t="s">
        <v>269</v>
      </c>
      <c r="H20" s="10" t="s">
        <v>270</v>
      </c>
      <c r="I20" s="11">
        <v>1</v>
      </c>
      <c r="J20" s="10" t="s">
        <v>175</v>
      </c>
      <c r="K20" s="10" t="s">
        <v>274</v>
      </c>
      <c r="L20" s="10" t="s">
        <v>215</v>
      </c>
      <c r="M20" s="10" t="s">
        <v>272</v>
      </c>
    </row>
    <row r="21" spans="1:13" x14ac:dyDescent="0.3">
      <c r="A21" s="10" t="s">
        <v>120</v>
      </c>
      <c r="B21" s="10" t="s">
        <v>207</v>
      </c>
      <c r="C21" s="10" t="s">
        <v>208</v>
      </c>
      <c r="D21" s="10" t="s">
        <v>209</v>
      </c>
      <c r="E21" s="10" t="s">
        <v>275</v>
      </c>
      <c r="F21" s="10" t="s">
        <v>211</v>
      </c>
      <c r="G21" s="10" t="s">
        <v>276</v>
      </c>
      <c r="H21" s="10" t="s">
        <v>277</v>
      </c>
      <c r="I21" s="11">
        <v>2</v>
      </c>
      <c r="J21" s="10" t="s">
        <v>119</v>
      </c>
      <c r="K21" s="10" t="s">
        <v>267</v>
      </c>
      <c r="L21" s="10" t="s">
        <v>215</v>
      </c>
      <c r="M21" s="10" t="s">
        <v>278</v>
      </c>
    </row>
    <row r="22" spans="1:13" x14ac:dyDescent="0.3">
      <c r="A22" s="10" t="s">
        <v>120</v>
      </c>
      <c r="B22" s="10" t="s">
        <v>207</v>
      </c>
      <c r="C22" s="10" t="s">
        <v>208</v>
      </c>
      <c r="D22" s="10" t="s">
        <v>209</v>
      </c>
      <c r="E22" s="10" t="s">
        <v>275</v>
      </c>
      <c r="F22" s="10" t="s">
        <v>211</v>
      </c>
      <c r="G22" s="10" t="s">
        <v>279</v>
      </c>
      <c r="H22" s="10" t="s">
        <v>280</v>
      </c>
      <c r="I22" s="11">
        <v>1</v>
      </c>
      <c r="J22" s="10" t="s">
        <v>119</v>
      </c>
      <c r="K22" s="10" t="s">
        <v>267</v>
      </c>
      <c r="L22" s="10" t="s">
        <v>215</v>
      </c>
      <c r="M22" s="10" t="s">
        <v>281</v>
      </c>
    </row>
    <row r="23" spans="1:13" x14ac:dyDescent="0.3">
      <c r="A23" s="10" t="s">
        <v>120</v>
      </c>
      <c r="B23" s="10" t="s">
        <v>207</v>
      </c>
      <c r="C23" s="10" t="s">
        <v>208</v>
      </c>
      <c r="D23" s="10" t="s">
        <v>209</v>
      </c>
      <c r="E23" s="10" t="s">
        <v>282</v>
      </c>
      <c r="F23" s="10" t="s">
        <v>283</v>
      </c>
      <c r="G23" s="10" t="s">
        <v>284</v>
      </c>
      <c r="H23" s="10" t="s">
        <v>285</v>
      </c>
      <c r="I23" s="11">
        <v>1</v>
      </c>
      <c r="J23" s="10" t="s">
        <v>119</v>
      </c>
      <c r="K23" s="10" t="s">
        <v>286</v>
      </c>
      <c r="L23" s="10" t="s">
        <v>215</v>
      </c>
      <c r="M23" s="10" t="s">
        <v>216</v>
      </c>
    </row>
    <row r="24" spans="1:13" x14ac:dyDescent="0.3">
      <c r="A24" s="10" t="s">
        <v>120</v>
      </c>
      <c r="B24" s="10" t="s">
        <v>207</v>
      </c>
      <c r="C24" s="10" t="s">
        <v>208</v>
      </c>
      <c r="D24" s="10" t="s">
        <v>209</v>
      </c>
      <c r="E24" s="10" t="s">
        <v>287</v>
      </c>
      <c r="F24" s="10" t="s">
        <v>211</v>
      </c>
      <c r="G24" s="10" t="s">
        <v>279</v>
      </c>
      <c r="H24" s="10" t="s">
        <v>280</v>
      </c>
      <c r="I24" s="11">
        <v>10</v>
      </c>
      <c r="J24" s="10" t="s">
        <v>119</v>
      </c>
      <c r="K24" s="10" t="s">
        <v>271</v>
      </c>
      <c r="L24" s="10" t="s">
        <v>215</v>
      </c>
      <c r="M24" s="10" t="s">
        <v>281</v>
      </c>
    </row>
    <row r="25" spans="1:13" x14ac:dyDescent="0.3">
      <c r="A25" s="10" t="s">
        <v>138</v>
      </c>
      <c r="B25" s="10" t="s">
        <v>231</v>
      </c>
      <c r="C25" s="10" t="s">
        <v>208</v>
      </c>
      <c r="D25" s="10" t="s">
        <v>288</v>
      </c>
      <c r="E25" s="10" t="s">
        <v>289</v>
      </c>
      <c r="F25" s="10" t="s">
        <v>283</v>
      </c>
      <c r="G25" s="10" t="s">
        <v>290</v>
      </c>
      <c r="H25" s="10" t="s">
        <v>291</v>
      </c>
      <c r="I25" s="11">
        <v>1</v>
      </c>
      <c r="J25" s="10" t="s">
        <v>137</v>
      </c>
      <c r="K25" s="10" t="s">
        <v>274</v>
      </c>
      <c r="L25" s="10" t="s">
        <v>215</v>
      </c>
      <c r="M25" s="10" t="s">
        <v>292</v>
      </c>
    </row>
    <row r="26" spans="1:13" x14ac:dyDescent="0.3">
      <c r="A26" s="10" t="s">
        <v>104</v>
      </c>
      <c r="B26" s="10" t="s">
        <v>231</v>
      </c>
      <c r="C26" s="10" t="s">
        <v>208</v>
      </c>
      <c r="D26" s="10" t="s">
        <v>232</v>
      </c>
      <c r="E26" s="10" t="s">
        <v>293</v>
      </c>
      <c r="F26" s="10" t="s">
        <v>211</v>
      </c>
      <c r="G26" s="10" t="s">
        <v>294</v>
      </c>
      <c r="H26" s="10" t="s">
        <v>295</v>
      </c>
      <c r="I26" s="11">
        <v>10</v>
      </c>
      <c r="J26" s="10" t="s">
        <v>103</v>
      </c>
      <c r="K26" s="10" t="s">
        <v>236</v>
      </c>
      <c r="L26" s="10" t="s">
        <v>215</v>
      </c>
      <c r="M26" s="10" t="s">
        <v>296</v>
      </c>
    </row>
    <row r="27" spans="1:13" x14ac:dyDescent="0.3">
      <c r="A27" s="10" t="s">
        <v>142</v>
      </c>
      <c r="B27" s="10" t="s">
        <v>217</v>
      </c>
      <c r="C27" s="10" t="s">
        <v>208</v>
      </c>
      <c r="D27" s="10" t="s">
        <v>218</v>
      </c>
      <c r="E27" s="10" t="s">
        <v>297</v>
      </c>
      <c r="F27" s="10" t="s">
        <v>211</v>
      </c>
      <c r="G27" s="10" t="s">
        <v>298</v>
      </c>
      <c r="H27" s="10" t="s">
        <v>299</v>
      </c>
      <c r="I27" s="11">
        <v>1</v>
      </c>
      <c r="J27" s="10" t="s">
        <v>141</v>
      </c>
      <c r="K27" s="10" t="s">
        <v>300</v>
      </c>
      <c r="L27" s="10" t="s">
        <v>215</v>
      </c>
      <c r="M27" s="10" t="s">
        <v>301</v>
      </c>
    </row>
    <row r="28" spans="1:13" x14ac:dyDescent="0.3">
      <c r="A28" s="10" t="s">
        <v>158</v>
      </c>
      <c r="B28" s="10" t="s">
        <v>302</v>
      </c>
      <c r="C28" s="10" t="s">
        <v>208</v>
      </c>
      <c r="D28" s="10" t="s">
        <v>303</v>
      </c>
      <c r="E28" s="10" t="s">
        <v>304</v>
      </c>
      <c r="F28" s="10" t="s">
        <v>211</v>
      </c>
      <c r="G28" s="10" t="s">
        <v>305</v>
      </c>
      <c r="H28" s="10" t="s">
        <v>306</v>
      </c>
      <c r="I28" s="11">
        <v>1</v>
      </c>
      <c r="J28" s="10" t="s">
        <v>157</v>
      </c>
      <c r="K28" s="10" t="s">
        <v>222</v>
      </c>
      <c r="L28" s="10" t="s">
        <v>215</v>
      </c>
      <c r="M28" s="10" t="s">
        <v>223</v>
      </c>
    </row>
    <row r="29" spans="1:13" x14ac:dyDescent="0.3">
      <c r="A29" s="10" t="s">
        <v>20</v>
      </c>
      <c r="B29" s="10" t="s">
        <v>217</v>
      </c>
      <c r="C29" s="10" t="s">
        <v>208</v>
      </c>
      <c r="D29" s="10" t="s">
        <v>218</v>
      </c>
      <c r="E29" s="10" t="s">
        <v>307</v>
      </c>
      <c r="F29" s="10" t="s">
        <v>211</v>
      </c>
      <c r="G29" s="10" t="s">
        <v>308</v>
      </c>
      <c r="H29" s="10" t="s">
        <v>309</v>
      </c>
      <c r="I29" s="11">
        <v>1</v>
      </c>
      <c r="J29" s="10" t="s">
        <v>19</v>
      </c>
      <c r="K29" s="10" t="s">
        <v>310</v>
      </c>
      <c r="L29" s="10" t="s">
        <v>215</v>
      </c>
      <c r="M29" s="10" t="s">
        <v>311</v>
      </c>
    </row>
    <row r="30" spans="1:13" x14ac:dyDescent="0.3">
      <c r="A30" s="10" t="s">
        <v>20</v>
      </c>
      <c r="B30" s="10" t="s">
        <v>217</v>
      </c>
      <c r="C30" s="10" t="s">
        <v>208</v>
      </c>
      <c r="D30" s="10" t="s">
        <v>218</v>
      </c>
      <c r="E30" s="10" t="s">
        <v>312</v>
      </c>
      <c r="F30" s="10" t="s">
        <v>211</v>
      </c>
      <c r="G30" s="10" t="s">
        <v>262</v>
      </c>
      <c r="H30" s="10" t="s">
        <v>263</v>
      </c>
      <c r="I30" s="11">
        <v>2</v>
      </c>
      <c r="J30" s="10" t="s">
        <v>19</v>
      </c>
      <c r="K30" s="10" t="s">
        <v>313</v>
      </c>
      <c r="L30" s="10" t="s">
        <v>215</v>
      </c>
      <c r="M30" s="10" t="s">
        <v>230</v>
      </c>
    </row>
    <row r="31" spans="1:13" x14ac:dyDescent="0.3">
      <c r="A31" s="10" t="s">
        <v>20</v>
      </c>
      <c r="B31" s="10" t="s">
        <v>217</v>
      </c>
      <c r="C31" s="10" t="s">
        <v>208</v>
      </c>
      <c r="D31" s="10" t="s">
        <v>218</v>
      </c>
      <c r="E31" s="10" t="s">
        <v>312</v>
      </c>
      <c r="F31" s="10" t="s">
        <v>211</v>
      </c>
      <c r="G31" s="10" t="s">
        <v>314</v>
      </c>
      <c r="H31" s="10" t="s">
        <v>315</v>
      </c>
      <c r="I31" s="11">
        <v>1</v>
      </c>
      <c r="J31" s="10" t="s">
        <v>19</v>
      </c>
      <c r="K31" s="10" t="s">
        <v>313</v>
      </c>
      <c r="L31" s="10" t="s">
        <v>215</v>
      </c>
      <c r="M31" s="10" t="s">
        <v>316</v>
      </c>
    </row>
    <row r="32" spans="1:13" x14ac:dyDescent="0.3">
      <c r="A32" s="10" t="s">
        <v>20</v>
      </c>
      <c r="B32" s="10" t="s">
        <v>217</v>
      </c>
      <c r="C32" s="10" t="s">
        <v>208</v>
      </c>
      <c r="D32" s="10" t="s">
        <v>218</v>
      </c>
      <c r="E32" s="10" t="s">
        <v>317</v>
      </c>
      <c r="F32" s="10" t="s">
        <v>211</v>
      </c>
      <c r="G32" s="10" t="s">
        <v>220</v>
      </c>
      <c r="H32" s="10" t="s">
        <v>221</v>
      </c>
      <c r="I32" s="11">
        <v>2</v>
      </c>
      <c r="J32" s="10" t="s">
        <v>19</v>
      </c>
      <c r="K32" s="10" t="s">
        <v>318</v>
      </c>
      <c r="L32" s="10" t="s">
        <v>215</v>
      </c>
      <c r="M32" s="10" t="s">
        <v>223</v>
      </c>
    </row>
    <row r="33" spans="1:13" x14ac:dyDescent="0.3">
      <c r="A33" s="10" t="s">
        <v>20</v>
      </c>
      <c r="B33" s="10" t="s">
        <v>217</v>
      </c>
      <c r="C33" s="10" t="s">
        <v>208</v>
      </c>
      <c r="D33" s="10" t="s">
        <v>218</v>
      </c>
      <c r="E33" s="10" t="s">
        <v>319</v>
      </c>
      <c r="F33" s="10" t="s">
        <v>211</v>
      </c>
      <c r="G33" s="10" t="s">
        <v>320</v>
      </c>
      <c r="H33" s="10" t="s">
        <v>321</v>
      </c>
      <c r="I33" s="11">
        <v>4</v>
      </c>
      <c r="J33" s="10" t="s">
        <v>19</v>
      </c>
      <c r="K33" s="10" t="s">
        <v>322</v>
      </c>
      <c r="L33" s="10" t="s">
        <v>215</v>
      </c>
      <c r="M33" s="10" t="s">
        <v>323</v>
      </c>
    </row>
    <row r="34" spans="1:13" x14ac:dyDescent="0.3">
      <c r="A34" s="10" t="s">
        <v>20</v>
      </c>
      <c r="B34" s="10" t="s">
        <v>217</v>
      </c>
      <c r="C34" s="10" t="s">
        <v>208</v>
      </c>
      <c r="D34" s="10" t="s">
        <v>218</v>
      </c>
      <c r="E34" s="10" t="s">
        <v>324</v>
      </c>
      <c r="F34" s="10" t="s">
        <v>211</v>
      </c>
      <c r="G34" s="10" t="s">
        <v>298</v>
      </c>
      <c r="H34" s="10" t="s">
        <v>299</v>
      </c>
      <c r="I34" s="11">
        <v>1</v>
      </c>
      <c r="J34" s="10" t="s">
        <v>19</v>
      </c>
      <c r="K34" s="10" t="s">
        <v>325</v>
      </c>
      <c r="L34" s="10" t="s">
        <v>215</v>
      </c>
      <c r="M34" s="10" t="s">
        <v>301</v>
      </c>
    </row>
    <row r="35" spans="1:13" x14ac:dyDescent="0.3">
      <c r="A35" s="10" t="s">
        <v>20</v>
      </c>
      <c r="B35" s="10" t="s">
        <v>217</v>
      </c>
      <c r="C35" s="10" t="s">
        <v>208</v>
      </c>
      <c r="D35" s="10" t="s">
        <v>218</v>
      </c>
      <c r="E35" s="10" t="s">
        <v>326</v>
      </c>
      <c r="F35" s="10" t="s">
        <v>211</v>
      </c>
      <c r="G35" s="10" t="s">
        <v>220</v>
      </c>
      <c r="H35" s="10" t="s">
        <v>221</v>
      </c>
      <c r="I35" s="11">
        <v>3</v>
      </c>
      <c r="J35" s="10" t="s">
        <v>19</v>
      </c>
      <c r="K35" s="10" t="s">
        <v>327</v>
      </c>
      <c r="L35" s="10" t="s">
        <v>215</v>
      </c>
      <c r="M35" s="10" t="s">
        <v>223</v>
      </c>
    </row>
    <row r="36" spans="1:13" x14ac:dyDescent="0.3">
      <c r="A36" s="10" t="s">
        <v>20</v>
      </c>
      <c r="B36" s="10" t="s">
        <v>217</v>
      </c>
      <c r="C36" s="10" t="s">
        <v>208</v>
      </c>
      <c r="D36" s="10" t="s">
        <v>218</v>
      </c>
      <c r="E36" s="10" t="s">
        <v>328</v>
      </c>
      <c r="F36" s="10" t="s">
        <v>211</v>
      </c>
      <c r="G36" s="10" t="s">
        <v>220</v>
      </c>
      <c r="H36" s="10" t="s">
        <v>221</v>
      </c>
      <c r="I36" s="11">
        <v>1</v>
      </c>
      <c r="J36" s="10" t="s">
        <v>19</v>
      </c>
      <c r="K36" s="10" t="s">
        <v>286</v>
      </c>
      <c r="L36" s="10" t="s">
        <v>215</v>
      </c>
      <c r="M36" s="10" t="s">
        <v>223</v>
      </c>
    </row>
    <row r="37" spans="1:13" x14ac:dyDescent="0.3">
      <c r="A37" s="10" t="s">
        <v>46</v>
      </c>
      <c r="B37" s="10" t="s">
        <v>217</v>
      </c>
      <c r="C37" s="10" t="s">
        <v>208</v>
      </c>
      <c r="D37" s="10" t="s">
        <v>218</v>
      </c>
      <c r="E37" s="10" t="s">
        <v>329</v>
      </c>
      <c r="F37" s="10" t="s">
        <v>211</v>
      </c>
      <c r="G37" s="10" t="s">
        <v>298</v>
      </c>
      <c r="H37" s="10" t="s">
        <v>299</v>
      </c>
      <c r="I37" s="11">
        <v>1</v>
      </c>
      <c r="J37" s="10" t="s">
        <v>45</v>
      </c>
      <c r="K37" s="10" t="s">
        <v>330</v>
      </c>
      <c r="L37" s="10" t="s">
        <v>215</v>
      </c>
      <c r="M37" s="10" t="s">
        <v>301</v>
      </c>
    </row>
    <row r="38" spans="1:13" x14ac:dyDescent="0.3">
      <c r="A38" s="10" t="s">
        <v>46</v>
      </c>
      <c r="B38" s="10" t="s">
        <v>217</v>
      </c>
      <c r="C38" s="10" t="s">
        <v>208</v>
      </c>
      <c r="D38" s="10" t="s">
        <v>218</v>
      </c>
      <c r="E38" s="10" t="s">
        <v>331</v>
      </c>
      <c r="F38" s="10" t="s">
        <v>211</v>
      </c>
      <c r="G38" s="10" t="s">
        <v>298</v>
      </c>
      <c r="H38" s="10" t="s">
        <v>299</v>
      </c>
      <c r="I38" s="11">
        <v>1</v>
      </c>
      <c r="J38" s="10" t="s">
        <v>45</v>
      </c>
      <c r="K38" s="10" t="s">
        <v>318</v>
      </c>
      <c r="L38" s="10" t="s">
        <v>215</v>
      </c>
      <c r="M38" s="10" t="s">
        <v>301</v>
      </c>
    </row>
    <row r="39" spans="1:13" x14ac:dyDescent="0.3">
      <c r="A39" s="10" t="s">
        <v>46</v>
      </c>
      <c r="B39" s="10" t="s">
        <v>217</v>
      </c>
      <c r="C39" s="10" t="s">
        <v>208</v>
      </c>
      <c r="D39" s="10" t="s">
        <v>218</v>
      </c>
      <c r="E39" s="10" t="s">
        <v>332</v>
      </c>
      <c r="F39" s="10" t="s">
        <v>211</v>
      </c>
      <c r="G39" s="10" t="s">
        <v>333</v>
      </c>
      <c r="H39" s="10" t="s">
        <v>334</v>
      </c>
      <c r="I39" s="11">
        <v>1</v>
      </c>
      <c r="J39" s="10" t="s">
        <v>45</v>
      </c>
      <c r="K39" s="10" t="s">
        <v>335</v>
      </c>
      <c r="L39" s="10" t="s">
        <v>215</v>
      </c>
      <c r="M39" s="10" t="s">
        <v>336</v>
      </c>
    </row>
    <row r="40" spans="1:13" x14ac:dyDescent="0.3">
      <c r="A40" s="10" t="s">
        <v>100</v>
      </c>
      <c r="B40" s="10" t="s">
        <v>337</v>
      </c>
      <c r="C40" s="10" t="s">
        <v>208</v>
      </c>
      <c r="D40" s="10" t="s">
        <v>338</v>
      </c>
      <c r="E40" s="10" t="s">
        <v>339</v>
      </c>
      <c r="F40" s="10" t="s">
        <v>211</v>
      </c>
      <c r="G40" s="10" t="s">
        <v>294</v>
      </c>
      <c r="H40" s="10" t="s">
        <v>295</v>
      </c>
      <c r="I40" s="11">
        <v>6</v>
      </c>
      <c r="J40" s="10" t="s">
        <v>99</v>
      </c>
      <c r="K40" s="10" t="s">
        <v>325</v>
      </c>
      <c r="L40" s="10" t="s">
        <v>215</v>
      </c>
      <c r="M40" s="10" t="s">
        <v>296</v>
      </c>
    </row>
    <row r="41" spans="1:13" x14ac:dyDescent="0.3">
      <c r="A41" s="10" t="s">
        <v>100</v>
      </c>
      <c r="B41" s="10" t="s">
        <v>337</v>
      </c>
      <c r="C41" s="10" t="s">
        <v>208</v>
      </c>
      <c r="D41" s="10" t="s">
        <v>338</v>
      </c>
      <c r="E41" s="10" t="s">
        <v>340</v>
      </c>
      <c r="F41" s="10" t="s">
        <v>211</v>
      </c>
      <c r="G41" s="10" t="s">
        <v>341</v>
      </c>
      <c r="H41" s="10" t="s">
        <v>342</v>
      </c>
      <c r="I41" s="11">
        <v>1</v>
      </c>
      <c r="J41" s="10" t="s">
        <v>99</v>
      </c>
      <c r="K41" s="10" t="s">
        <v>343</v>
      </c>
      <c r="L41" s="10" t="s">
        <v>215</v>
      </c>
      <c r="M41" s="10" t="s">
        <v>344</v>
      </c>
    </row>
    <row r="42" spans="1:13" x14ac:dyDescent="0.3">
      <c r="A42" s="10" t="s">
        <v>36</v>
      </c>
      <c r="B42" s="10" t="s">
        <v>337</v>
      </c>
      <c r="C42" s="10" t="s">
        <v>208</v>
      </c>
      <c r="D42" s="10" t="s">
        <v>345</v>
      </c>
      <c r="E42" s="10" t="s">
        <v>346</v>
      </c>
      <c r="F42" s="10" t="s">
        <v>283</v>
      </c>
      <c r="G42" s="10" t="s">
        <v>347</v>
      </c>
      <c r="H42" s="10" t="s">
        <v>348</v>
      </c>
      <c r="I42" s="11">
        <v>1</v>
      </c>
      <c r="J42" s="10" t="s">
        <v>35</v>
      </c>
      <c r="K42" s="10" t="s">
        <v>330</v>
      </c>
      <c r="L42" s="10" t="s">
        <v>215</v>
      </c>
      <c r="M42" s="10" t="s">
        <v>349</v>
      </c>
    </row>
    <row r="43" spans="1:13" x14ac:dyDescent="0.3">
      <c r="A43" s="10" t="s">
        <v>36</v>
      </c>
      <c r="B43" s="10" t="s">
        <v>337</v>
      </c>
      <c r="C43" s="10" t="s">
        <v>208</v>
      </c>
      <c r="D43" s="10" t="s">
        <v>345</v>
      </c>
      <c r="E43" s="10" t="s">
        <v>350</v>
      </c>
      <c r="F43" s="10" t="s">
        <v>211</v>
      </c>
      <c r="G43" s="10" t="s">
        <v>351</v>
      </c>
      <c r="H43" s="10" t="s">
        <v>352</v>
      </c>
      <c r="I43" s="11">
        <v>1</v>
      </c>
      <c r="J43" s="10" t="s">
        <v>35</v>
      </c>
      <c r="K43" s="10" t="s">
        <v>236</v>
      </c>
      <c r="L43" s="10" t="s">
        <v>215</v>
      </c>
      <c r="M43" s="10" t="s">
        <v>292</v>
      </c>
    </row>
    <row r="44" spans="1:13" x14ac:dyDescent="0.3">
      <c r="A44" s="10" t="s">
        <v>36</v>
      </c>
      <c r="B44" s="10" t="s">
        <v>337</v>
      </c>
      <c r="C44" s="10" t="s">
        <v>208</v>
      </c>
      <c r="D44" s="10" t="s">
        <v>345</v>
      </c>
      <c r="E44" s="10" t="s">
        <v>350</v>
      </c>
      <c r="F44" s="10" t="s">
        <v>211</v>
      </c>
      <c r="G44" s="10" t="s">
        <v>353</v>
      </c>
      <c r="H44" s="10" t="s">
        <v>354</v>
      </c>
      <c r="I44" s="11">
        <v>1</v>
      </c>
      <c r="J44" s="10" t="s">
        <v>35</v>
      </c>
      <c r="K44" s="10" t="s">
        <v>236</v>
      </c>
      <c r="L44" s="10" t="s">
        <v>215</v>
      </c>
      <c r="M44" s="10" t="s">
        <v>355</v>
      </c>
    </row>
    <row r="45" spans="1:13" x14ac:dyDescent="0.3">
      <c r="A45" s="10" t="s">
        <v>36</v>
      </c>
      <c r="B45" s="10" t="s">
        <v>337</v>
      </c>
      <c r="C45" s="10" t="s">
        <v>208</v>
      </c>
      <c r="D45" s="10" t="s">
        <v>345</v>
      </c>
      <c r="E45" s="10" t="s">
        <v>350</v>
      </c>
      <c r="F45" s="10" t="s">
        <v>211</v>
      </c>
      <c r="G45" s="10" t="s">
        <v>356</v>
      </c>
      <c r="H45" s="10" t="s">
        <v>357</v>
      </c>
      <c r="I45" s="11">
        <v>1</v>
      </c>
      <c r="J45" s="10" t="s">
        <v>35</v>
      </c>
      <c r="K45" s="10" t="s">
        <v>236</v>
      </c>
      <c r="L45" s="10" t="s">
        <v>215</v>
      </c>
      <c r="M45" s="10" t="s">
        <v>358</v>
      </c>
    </row>
    <row r="46" spans="1:13" x14ac:dyDescent="0.3">
      <c r="A46" s="10" t="s">
        <v>36</v>
      </c>
      <c r="B46" s="10" t="s">
        <v>337</v>
      </c>
      <c r="C46" s="10" t="s">
        <v>208</v>
      </c>
      <c r="D46" s="10" t="s">
        <v>345</v>
      </c>
      <c r="E46" s="10" t="s">
        <v>359</v>
      </c>
      <c r="F46" s="10" t="s">
        <v>211</v>
      </c>
      <c r="G46" s="10" t="s">
        <v>360</v>
      </c>
      <c r="H46" s="10" t="s">
        <v>361</v>
      </c>
      <c r="I46" s="11">
        <v>2</v>
      </c>
      <c r="J46" s="10" t="s">
        <v>35</v>
      </c>
      <c r="K46" s="10" t="s">
        <v>300</v>
      </c>
      <c r="L46" s="10" t="s">
        <v>215</v>
      </c>
      <c r="M46" s="10" t="s">
        <v>362</v>
      </c>
    </row>
    <row r="47" spans="1:13" x14ac:dyDescent="0.3">
      <c r="A47" s="10" t="s">
        <v>36</v>
      </c>
      <c r="B47" s="10" t="s">
        <v>337</v>
      </c>
      <c r="C47" s="10" t="s">
        <v>208</v>
      </c>
      <c r="D47" s="10" t="s">
        <v>345</v>
      </c>
      <c r="E47" s="10" t="s">
        <v>363</v>
      </c>
      <c r="F47" s="10" t="s">
        <v>211</v>
      </c>
      <c r="G47" s="10" t="s">
        <v>364</v>
      </c>
      <c r="H47" s="10" t="s">
        <v>365</v>
      </c>
      <c r="I47" s="11">
        <v>1</v>
      </c>
      <c r="J47" s="10" t="s">
        <v>35</v>
      </c>
      <c r="K47" s="10" t="s">
        <v>300</v>
      </c>
      <c r="L47" s="10" t="s">
        <v>215</v>
      </c>
      <c r="M47" s="10" t="s">
        <v>292</v>
      </c>
    </row>
    <row r="48" spans="1:13" x14ac:dyDescent="0.3">
      <c r="A48" s="10" t="s">
        <v>36</v>
      </c>
      <c r="B48" s="10" t="s">
        <v>337</v>
      </c>
      <c r="C48" s="10" t="s">
        <v>208</v>
      </c>
      <c r="D48" s="10" t="s">
        <v>345</v>
      </c>
      <c r="E48" s="10" t="s">
        <v>366</v>
      </c>
      <c r="F48" s="10" t="s">
        <v>211</v>
      </c>
      <c r="G48" s="10" t="s">
        <v>367</v>
      </c>
      <c r="H48" s="10" t="s">
        <v>368</v>
      </c>
      <c r="I48" s="11">
        <v>1</v>
      </c>
      <c r="J48" s="10" t="s">
        <v>35</v>
      </c>
      <c r="K48" s="10" t="s">
        <v>318</v>
      </c>
      <c r="L48" s="10" t="s">
        <v>215</v>
      </c>
      <c r="M48" s="10" t="s">
        <v>292</v>
      </c>
    </row>
    <row r="49" spans="1:13" x14ac:dyDescent="0.3">
      <c r="A49" s="10" t="s">
        <v>36</v>
      </c>
      <c r="B49" s="10" t="s">
        <v>337</v>
      </c>
      <c r="C49" s="10" t="s">
        <v>208</v>
      </c>
      <c r="D49" s="10" t="s">
        <v>345</v>
      </c>
      <c r="E49" s="10" t="s">
        <v>369</v>
      </c>
      <c r="F49" s="10" t="s">
        <v>211</v>
      </c>
      <c r="G49" s="10" t="s">
        <v>370</v>
      </c>
      <c r="H49" s="10" t="s">
        <v>371</v>
      </c>
      <c r="I49" s="11">
        <v>1</v>
      </c>
      <c r="J49" s="10" t="s">
        <v>35</v>
      </c>
      <c r="K49" s="10" t="s">
        <v>372</v>
      </c>
      <c r="L49" s="10" t="s">
        <v>215</v>
      </c>
      <c r="M49" s="10" t="s">
        <v>344</v>
      </c>
    </row>
    <row r="50" spans="1:13" x14ac:dyDescent="0.3">
      <c r="A50" s="10" t="s">
        <v>76</v>
      </c>
      <c r="B50" s="10" t="s">
        <v>337</v>
      </c>
      <c r="C50" s="10" t="s">
        <v>208</v>
      </c>
      <c r="D50" s="10" t="s">
        <v>338</v>
      </c>
      <c r="E50" s="10" t="s">
        <v>373</v>
      </c>
      <c r="F50" s="10" t="s">
        <v>211</v>
      </c>
      <c r="G50" s="10" t="s">
        <v>227</v>
      </c>
      <c r="H50" s="10" t="s">
        <v>228</v>
      </c>
      <c r="I50" s="11">
        <v>3</v>
      </c>
      <c r="J50" s="10" t="s">
        <v>75</v>
      </c>
      <c r="K50" s="10" t="s">
        <v>264</v>
      </c>
      <c r="L50" s="10" t="s">
        <v>215</v>
      </c>
      <c r="M50" s="10" t="s">
        <v>230</v>
      </c>
    </row>
    <row r="51" spans="1:13" x14ac:dyDescent="0.3">
      <c r="A51" s="10" t="s">
        <v>76</v>
      </c>
      <c r="B51" s="10" t="s">
        <v>337</v>
      </c>
      <c r="C51" s="10" t="s">
        <v>208</v>
      </c>
      <c r="D51" s="10" t="s">
        <v>338</v>
      </c>
      <c r="E51" s="10" t="s">
        <v>373</v>
      </c>
      <c r="F51" s="10" t="s">
        <v>211</v>
      </c>
      <c r="G51" s="10" t="s">
        <v>220</v>
      </c>
      <c r="H51" s="10" t="s">
        <v>221</v>
      </c>
      <c r="I51" s="11">
        <v>1</v>
      </c>
      <c r="J51" s="10" t="s">
        <v>75</v>
      </c>
      <c r="K51" s="10" t="s">
        <v>264</v>
      </c>
      <c r="L51" s="10" t="s">
        <v>215</v>
      </c>
      <c r="M51" s="10" t="s">
        <v>223</v>
      </c>
    </row>
    <row r="52" spans="1:13" x14ac:dyDescent="0.3">
      <c r="A52" s="10" t="s">
        <v>76</v>
      </c>
      <c r="B52" s="10" t="s">
        <v>337</v>
      </c>
      <c r="C52" s="10" t="s">
        <v>208</v>
      </c>
      <c r="D52" s="10" t="s">
        <v>338</v>
      </c>
      <c r="E52" s="10" t="s">
        <v>374</v>
      </c>
      <c r="F52" s="10" t="s">
        <v>211</v>
      </c>
      <c r="G52" s="10" t="s">
        <v>227</v>
      </c>
      <c r="H52" s="10" t="s">
        <v>228</v>
      </c>
      <c r="I52" s="11">
        <v>2</v>
      </c>
      <c r="J52" s="10" t="s">
        <v>75</v>
      </c>
      <c r="K52" s="10" t="s">
        <v>318</v>
      </c>
      <c r="L52" s="10" t="s">
        <v>215</v>
      </c>
      <c r="M52" s="10" t="s">
        <v>230</v>
      </c>
    </row>
    <row r="53" spans="1:13" x14ac:dyDescent="0.3">
      <c r="A53" s="10" t="s">
        <v>76</v>
      </c>
      <c r="B53" s="10" t="s">
        <v>337</v>
      </c>
      <c r="C53" s="10" t="s">
        <v>208</v>
      </c>
      <c r="D53" s="10" t="s">
        <v>338</v>
      </c>
      <c r="E53" s="10" t="s">
        <v>375</v>
      </c>
      <c r="F53" s="10" t="s">
        <v>211</v>
      </c>
      <c r="G53" s="10" t="s">
        <v>227</v>
      </c>
      <c r="H53" s="10" t="s">
        <v>228</v>
      </c>
      <c r="I53" s="11">
        <v>4</v>
      </c>
      <c r="J53" s="10" t="s">
        <v>75</v>
      </c>
      <c r="K53" s="10" t="s">
        <v>325</v>
      </c>
      <c r="L53" s="10" t="s">
        <v>215</v>
      </c>
      <c r="M53" s="10" t="s">
        <v>230</v>
      </c>
    </row>
    <row r="54" spans="1:13" x14ac:dyDescent="0.3">
      <c r="A54" s="10" t="s">
        <v>76</v>
      </c>
      <c r="B54" s="10" t="s">
        <v>337</v>
      </c>
      <c r="C54" s="10" t="s">
        <v>208</v>
      </c>
      <c r="D54" s="10" t="s">
        <v>338</v>
      </c>
      <c r="E54" s="10" t="s">
        <v>376</v>
      </c>
      <c r="F54" s="10" t="s">
        <v>211</v>
      </c>
      <c r="G54" s="10" t="s">
        <v>377</v>
      </c>
      <c r="H54" s="10" t="s">
        <v>378</v>
      </c>
      <c r="I54" s="11">
        <v>1</v>
      </c>
      <c r="J54" s="10" t="s">
        <v>75</v>
      </c>
      <c r="K54" s="10" t="s">
        <v>379</v>
      </c>
      <c r="L54" s="10" t="s">
        <v>215</v>
      </c>
      <c r="M54" s="10" t="s">
        <v>380</v>
      </c>
    </row>
    <row r="55" spans="1:13" x14ac:dyDescent="0.3">
      <c r="A55" s="10" t="s">
        <v>76</v>
      </c>
      <c r="B55" s="10" t="s">
        <v>337</v>
      </c>
      <c r="C55" s="10" t="s">
        <v>208</v>
      </c>
      <c r="D55" s="10" t="s">
        <v>338</v>
      </c>
      <c r="E55" s="10" t="s">
        <v>381</v>
      </c>
      <c r="F55" s="10" t="s">
        <v>211</v>
      </c>
      <c r="G55" s="10" t="s">
        <v>227</v>
      </c>
      <c r="H55" s="10" t="s">
        <v>228</v>
      </c>
      <c r="I55" s="11">
        <v>2</v>
      </c>
      <c r="J55" s="10" t="s">
        <v>75</v>
      </c>
      <c r="K55" s="10" t="s">
        <v>382</v>
      </c>
      <c r="L55" s="10" t="s">
        <v>215</v>
      </c>
      <c r="M55" s="10" t="s">
        <v>230</v>
      </c>
    </row>
    <row r="56" spans="1:13" x14ac:dyDescent="0.3">
      <c r="A56" s="10" t="s">
        <v>146</v>
      </c>
      <c r="B56" s="10" t="s">
        <v>383</v>
      </c>
      <c r="C56" s="10" t="s">
        <v>208</v>
      </c>
      <c r="D56" s="10" t="s">
        <v>384</v>
      </c>
      <c r="E56" s="10" t="s">
        <v>385</v>
      </c>
      <c r="F56" s="10" t="s">
        <v>211</v>
      </c>
      <c r="G56" s="10" t="s">
        <v>386</v>
      </c>
      <c r="H56" s="10" t="s">
        <v>387</v>
      </c>
      <c r="I56" s="11">
        <v>2</v>
      </c>
      <c r="J56" s="10" t="s">
        <v>145</v>
      </c>
      <c r="K56" s="10" t="s">
        <v>388</v>
      </c>
      <c r="L56" s="10" t="s">
        <v>215</v>
      </c>
      <c r="M56" s="10" t="s">
        <v>389</v>
      </c>
    </row>
    <row r="57" spans="1:13" x14ac:dyDescent="0.3">
      <c r="A57" s="10" t="s">
        <v>146</v>
      </c>
      <c r="B57" s="10" t="s">
        <v>383</v>
      </c>
      <c r="C57" s="10" t="s">
        <v>208</v>
      </c>
      <c r="D57" s="10" t="s">
        <v>384</v>
      </c>
      <c r="E57" s="10" t="s">
        <v>390</v>
      </c>
      <c r="F57" s="10" t="s">
        <v>211</v>
      </c>
      <c r="G57" s="10" t="s">
        <v>391</v>
      </c>
      <c r="H57" s="10" t="s">
        <v>392</v>
      </c>
      <c r="I57" s="11">
        <v>1</v>
      </c>
      <c r="J57" s="10" t="s">
        <v>145</v>
      </c>
      <c r="K57" s="10" t="s">
        <v>343</v>
      </c>
      <c r="L57" s="10" t="s">
        <v>215</v>
      </c>
      <c r="M57" s="10" t="s">
        <v>393</v>
      </c>
    </row>
    <row r="58" spans="1:13" x14ac:dyDescent="0.3">
      <c r="A58" s="10" t="s">
        <v>86</v>
      </c>
      <c r="B58" s="10" t="s">
        <v>394</v>
      </c>
      <c r="C58" s="10" t="s">
        <v>208</v>
      </c>
      <c r="D58" s="10" t="s">
        <v>395</v>
      </c>
      <c r="E58" s="10" t="s">
        <v>396</v>
      </c>
      <c r="F58" s="10" t="s">
        <v>211</v>
      </c>
      <c r="G58" s="10" t="s">
        <v>220</v>
      </c>
      <c r="H58" s="10" t="s">
        <v>221</v>
      </c>
      <c r="I58" s="11">
        <v>1</v>
      </c>
      <c r="J58" s="10" t="s">
        <v>85</v>
      </c>
      <c r="K58" s="10" t="s">
        <v>397</v>
      </c>
      <c r="L58" s="10" t="s">
        <v>215</v>
      </c>
      <c r="M58" s="10" t="s">
        <v>223</v>
      </c>
    </row>
    <row r="59" spans="1:13" x14ac:dyDescent="0.3">
      <c r="A59" s="10" t="s">
        <v>96</v>
      </c>
      <c r="B59" s="10" t="s">
        <v>398</v>
      </c>
      <c r="C59" s="10" t="s">
        <v>208</v>
      </c>
      <c r="D59" s="10" t="s">
        <v>399</v>
      </c>
      <c r="E59" s="10" t="s">
        <v>400</v>
      </c>
      <c r="F59" s="10" t="s">
        <v>211</v>
      </c>
      <c r="G59" s="10" t="s">
        <v>401</v>
      </c>
      <c r="H59" s="10" t="s">
        <v>402</v>
      </c>
      <c r="I59" s="11">
        <v>1</v>
      </c>
      <c r="J59" s="10" t="s">
        <v>95</v>
      </c>
      <c r="K59" s="10" t="s">
        <v>241</v>
      </c>
      <c r="L59" s="10" t="s">
        <v>215</v>
      </c>
      <c r="M59" s="10" t="s">
        <v>403</v>
      </c>
    </row>
    <row r="60" spans="1:13" x14ac:dyDescent="0.3">
      <c r="A60" s="10" t="s">
        <v>148</v>
      </c>
      <c r="B60" s="10" t="s">
        <v>217</v>
      </c>
      <c r="C60" s="10" t="s">
        <v>208</v>
      </c>
      <c r="D60" s="10" t="s">
        <v>218</v>
      </c>
      <c r="E60" s="10" t="s">
        <v>404</v>
      </c>
      <c r="F60" s="10" t="s">
        <v>211</v>
      </c>
      <c r="G60" s="10" t="s">
        <v>405</v>
      </c>
      <c r="H60" s="10" t="s">
        <v>406</v>
      </c>
      <c r="I60" s="11">
        <v>1</v>
      </c>
      <c r="J60" s="10" t="s">
        <v>147</v>
      </c>
      <c r="K60" s="10" t="s">
        <v>407</v>
      </c>
      <c r="L60" s="10" t="s">
        <v>215</v>
      </c>
      <c r="M60" s="10" t="s">
        <v>408</v>
      </c>
    </row>
    <row r="61" spans="1:13" x14ac:dyDescent="0.3">
      <c r="A61" s="10" t="s">
        <v>148</v>
      </c>
      <c r="B61" s="10" t="s">
        <v>217</v>
      </c>
      <c r="C61" s="10" t="s">
        <v>208</v>
      </c>
      <c r="D61" s="10" t="s">
        <v>218</v>
      </c>
      <c r="E61" s="10" t="s">
        <v>409</v>
      </c>
      <c r="F61" s="10" t="s">
        <v>211</v>
      </c>
      <c r="G61" s="10" t="s">
        <v>405</v>
      </c>
      <c r="H61" s="10" t="s">
        <v>406</v>
      </c>
      <c r="I61" s="11">
        <v>1</v>
      </c>
      <c r="J61" s="10" t="s">
        <v>147</v>
      </c>
      <c r="K61" s="10" t="s">
        <v>410</v>
      </c>
      <c r="L61" s="10" t="s">
        <v>215</v>
      </c>
      <c r="M61" s="10" t="s">
        <v>408</v>
      </c>
    </row>
    <row r="62" spans="1:13" x14ac:dyDescent="0.3">
      <c r="A62" s="10" t="s">
        <v>50</v>
      </c>
      <c r="B62" s="10" t="s">
        <v>217</v>
      </c>
      <c r="C62" s="10" t="s">
        <v>208</v>
      </c>
      <c r="D62" s="10" t="s">
        <v>218</v>
      </c>
      <c r="E62" s="10" t="s">
        <v>411</v>
      </c>
      <c r="F62" s="10" t="s">
        <v>211</v>
      </c>
      <c r="G62" s="10" t="s">
        <v>412</v>
      </c>
      <c r="H62" s="10" t="s">
        <v>413</v>
      </c>
      <c r="I62" s="11">
        <v>1</v>
      </c>
      <c r="J62" s="10" t="s">
        <v>49</v>
      </c>
      <c r="K62" s="10" t="s">
        <v>414</v>
      </c>
      <c r="L62" s="10" t="s">
        <v>215</v>
      </c>
      <c r="M62" s="10" t="s">
        <v>256</v>
      </c>
    </row>
    <row r="63" spans="1:13" x14ac:dyDescent="0.3">
      <c r="A63" s="10" t="s">
        <v>50</v>
      </c>
      <c r="B63" s="10" t="s">
        <v>217</v>
      </c>
      <c r="C63" s="10" t="s">
        <v>208</v>
      </c>
      <c r="D63" s="10" t="s">
        <v>218</v>
      </c>
      <c r="E63" s="10" t="s">
        <v>415</v>
      </c>
      <c r="F63" s="10" t="s">
        <v>211</v>
      </c>
      <c r="G63" s="10" t="s">
        <v>416</v>
      </c>
      <c r="H63" s="10" t="s">
        <v>417</v>
      </c>
      <c r="I63" s="11">
        <v>1</v>
      </c>
      <c r="J63" s="10" t="s">
        <v>49</v>
      </c>
      <c r="K63" s="10" t="s">
        <v>418</v>
      </c>
      <c r="L63" s="10" t="s">
        <v>215</v>
      </c>
      <c r="M63" s="10" t="s">
        <v>419</v>
      </c>
    </row>
    <row r="64" spans="1:13" x14ac:dyDescent="0.3">
      <c r="A64" s="10" t="s">
        <v>50</v>
      </c>
      <c r="B64" s="10" t="s">
        <v>217</v>
      </c>
      <c r="C64" s="10" t="s">
        <v>208</v>
      </c>
      <c r="D64" s="10" t="s">
        <v>218</v>
      </c>
      <c r="E64" s="10" t="s">
        <v>420</v>
      </c>
      <c r="F64" s="10" t="s">
        <v>211</v>
      </c>
      <c r="G64" s="10" t="s">
        <v>253</v>
      </c>
      <c r="H64" s="10" t="s">
        <v>254</v>
      </c>
      <c r="I64" s="11">
        <v>1</v>
      </c>
      <c r="J64" s="10" t="s">
        <v>49</v>
      </c>
      <c r="K64" s="10" t="s">
        <v>418</v>
      </c>
      <c r="L64" s="10" t="s">
        <v>215</v>
      </c>
      <c r="M64" s="10" t="s">
        <v>256</v>
      </c>
    </row>
    <row r="65" spans="1:13" x14ac:dyDescent="0.3">
      <c r="A65" s="10" t="s">
        <v>94</v>
      </c>
      <c r="B65" s="10" t="s">
        <v>421</v>
      </c>
      <c r="C65" s="10" t="s">
        <v>208</v>
      </c>
      <c r="D65" s="10" t="s">
        <v>422</v>
      </c>
      <c r="E65" s="10" t="s">
        <v>423</v>
      </c>
      <c r="F65" s="10" t="s">
        <v>211</v>
      </c>
      <c r="G65" s="10" t="s">
        <v>424</v>
      </c>
      <c r="H65" s="10" t="s">
        <v>425</v>
      </c>
      <c r="I65" s="11">
        <v>1</v>
      </c>
      <c r="J65" s="10" t="s">
        <v>93</v>
      </c>
      <c r="K65" s="10" t="s">
        <v>335</v>
      </c>
      <c r="L65" s="10" t="s">
        <v>215</v>
      </c>
      <c r="M65" s="10" t="s">
        <v>426</v>
      </c>
    </row>
    <row r="66" spans="1:13" x14ac:dyDescent="0.3">
      <c r="A66" s="10" t="s">
        <v>18</v>
      </c>
      <c r="B66" s="10" t="s">
        <v>398</v>
      </c>
      <c r="C66" s="10" t="s">
        <v>208</v>
      </c>
      <c r="D66" s="10" t="s">
        <v>399</v>
      </c>
      <c r="E66" s="10" t="s">
        <v>427</v>
      </c>
      <c r="F66" s="10" t="s">
        <v>211</v>
      </c>
      <c r="G66" s="10" t="s">
        <v>428</v>
      </c>
      <c r="H66" s="10" t="s">
        <v>429</v>
      </c>
      <c r="I66" s="11">
        <v>1</v>
      </c>
      <c r="J66" s="10" t="s">
        <v>17</v>
      </c>
      <c r="K66" s="10" t="s">
        <v>430</v>
      </c>
      <c r="L66" s="10" t="s">
        <v>215</v>
      </c>
      <c r="M66" s="10" t="s">
        <v>223</v>
      </c>
    </row>
    <row r="67" spans="1:13" x14ac:dyDescent="0.3">
      <c r="A67" s="10" t="s">
        <v>136</v>
      </c>
      <c r="B67" s="10" t="s">
        <v>207</v>
      </c>
      <c r="C67" s="10" t="s">
        <v>208</v>
      </c>
      <c r="D67" s="10" t="s">
        <v>431</v>
      </c>
      <c r="E67" s="10" t="s">
        <v>432</v>
      </c>
      <c r="F67" s="10" t="s">
        <v>211</v>
      </c>
      <c r="G67" s="10" t="s">
        <v>433</v>
      </c>
      <c r="H67" s="10" t="s">
        <v>434</v>
      </c>
      <c r="I67" s="11">
        <v>1</v>
      </c>
      <c r="J67" s="10" t="s">
        <v>135</v>
      </c>
      <c r="K67" s="10" t="s">
        <v>310</v>
      </c>
      <c r="L67" s="10" t="s">
        <v>215</v>
      </c>
      <c r="M67" s="10" t="s">
        <v>435</v>
      </c>
    </row>
    <row r="68" spans="1:13" x14ac:dyDescent="0.3">
      <c r="A68" s="10" t="s">
        <v>136</v>
      </c>
      <c r="B68" s="10" t="s">
        <v>207</v>
      </c>
      <c r="C68" s="10" t="s">
        <v>208</v>
      </c>
      <c r="D68" s="10" t="s">
        <v>431</v>
      </c>
      <c r="E68" s="10" t="s">
        <v>432</v>
      </c>
      <c r="F68" s="10" t="s">
        <v>211</v>
      </c>
      <c r="G68" s="10" t="s">
        <v>436</v>
      </c>
      <c r="H68" s="10" t="s">
        <v>437</v>
      </c>
      <c r="I68" s="11">
        <v>1</v>
      </c>
      <c r="J68" s="10" t="s">
        <v>135</v>
      </c>
      <c r="K68" s="10" t="s">
        <v>310</v>
      </c>
      <c r="L68" s="10" t="s">
        <v>215</v>
      </c>
      <c r="M68" s="10" t="s">
        <v>438</v>
      </c>
    </row>
    <row r="69" spans="1:13" x14ac:dyDescent="0.3">
      <c r="A69" s="10" t="s">
        <v>136</v>
      </c>
      <c r="B69" s="10" t="s">
        <v>207</v>
      </c>
      <c r="C69" s="10" t="s">
        <v>208</v>
      </c>
      <c r="D69" s="10" t="s">
        <v>431</v>
      </c>
      <c r="E69" s="10" t="s">
        <v>432</v>
      </c>
      <c r="F69" s="10" t="s">
        <v>211</v>
      </c>
      <c r="G69" s="10" t="s">
        <v>439</v>
      </c>
      <c r="H69" s="10" t="s">
        <v>440</v>
      </c>
      <c r="I69" s="11">
        <v>1</v>
      </c>
      <c r="J69" s="10" t="s">
        <v>135</v>
      </c>
      <c r="K69" s="10" t="s">
        <v>310</v>
      </c>
      <c r="L69" s="10" t="s">
        <v>215</v>
      </c>
      <c r="M69" s="10" t="s">
        <v>438</v>
      </c>
    </row>
    <row r="70" spans="1:13" x14ac:dyDescent="0.3">
      <c r="A70" s="10" t="s">
        <v>136</v>
      </c>
      <c r="B70" s="10" t="s">
        <v>207</v>
      </c>
      <c r="C70" s="10" t="s">
        <v>208</v>
      </c>
      <c r="D70" s="10" t="s">
        <v>431</v>
      </c>
      <c r="E70" s="10" t="s">
        <v>441</v>
      </c>
      <c r="F70" s="10" t="s">
        <v>211</v>
      </c>
      <c r="G70" s="10" t="s">
        <v>442</v>
      </c>
      <c r="H70" s="10" t="s">
        <v>443</v>
      </c>
      <c r="I70" s="11">
        <v>1</v>
      </c>
      <c r="J70" s="10" t="s">
        <v>135</v>
      </c>
      <c r="K70" s="10" t="s">
        <v>444</v>
      </c>
      <c r="L70" s="10" t="s">
        <v>215</v>
      </c>
      <c r="M70" s="10" t="s">
        <v>438</v>
      </c>
    </row>
    <row r="71" spans="1:13" x14ac:dyDescent="0.3">
      <c r="A71" s="10" t="s">
        <v>136</v>
      </c>
      <c r="B71" s="10" t="s">
        <v>207</v>
      </c>
      <c r="C71" s="10" t="s">
        <v>208</v>
      </c>
      <c r="D71" s="10" t="s">
        <v>431</v>
      </c>
      <c r="E71" s="10" t="s">
        <v>441</v>
      </c>
      <c r="F71" s="10" t="s">
        <v>211</v>
      </c>
      <c r="G71" s="10" t="s">
        <v>445</v>
      </c>
      <c r="H71" s="10" t="s">
        <v>446</v>
      </c>
      <c r="I71" s="11">
        <v>1</v>
      </c>
      <c r="J71" s="10" t="s">
        <v>135</v>
      </c>
      <c r="K71" s="10" t="s">
        <v>444</v>
      </c>
      <c r="L71" s="10" t="s">
        <v>215</v>
      </c>
      <c r="M71" s="10" t="s">
        <v>247</v>
      </c>
    </row>
    <row r="72" spans="1:13" x14ac:dyDescent="0.3">
      <c r="A72" s="10" t="s">
        <v>168</v>
      </c>
      <c r="B72" s="10" t="s">
        <v>207</v>
      </c>
      <c r="C72" s="10" t="s">
        <v>208</v>
      </c>
      <c r="D72" s="10" t="s">
        <v>431</v>
      </c>
      <c r="E72" s="10" t="s">
        <v>447</v>
      </c>
      <c r="F72" s="10" t="s">
        <v>211</v>
      </c>
      <c r="G72" s="10" t="s">
        <v>448</v>
      </c>
      <c r="H72" s="10" t="s">
        <v>449</v>
      </c>
      <c r="I72" s="11">
        <v>1</v>
      </c>
      <c r="J72" s="10" t="s">
        <v>167</v>
      </c>
      <c r="K72" s="10" t="s">
        <v>450</v>
      </c>
      <c r="L72" s="10" t="s">
        <v>215</v>
      </c>
      <c r="M72" s="10" t="s">
        <v>451</v>
      </c>
    </row>
    <row r="73" spans="1:13" x14ac:dyDescent="0.3">
      <c r="A73" s="10" t="s">
        <v>168</v>
      </c>
      <c r="B73" s="10" t="s">
        <v>207</v>
      </c>
      <c r="C73" s="10" t="s">
        <v>208</v>
      </c>
      <c r="D73" s="10" t="s">
        <v>431</v>
      </c>
      <c r="E73" s="10" t="s">
        <v>452</v>
      </c>
      <c r="F73" s="10" t="s">
        <v>211</v>
      </c>
      <c r="G73" s="10" t="s">
        <v>453</v>
      </c>
      <c r="H73" s="10" t="s">
        <v>454</v>
      </c>
      <c r="I73" s="11">
        <v>1</v>
      </c>
      <c r="J73" s="10" t="s">
        <v>167</v>
      </c>
      <c r="K73" s="10" t="s">
        <v>382</v>
      </c>
      <c r="L73" s="10" t="s">
        <v>215</v>
      </c>
      <c r="M73" s="10" t="s">
        <v>438</v>
      </c>
    </row>
    <row r="74" spans="1:13" x14ac:dyDescent="0.3">
      <c r="A74" s="10" t="s">
        <v>28</v>
      </c>
      <c r="B74" s="10" t="s">
        <v>455</v>
      </c>
      <c r="C74" s="10" t="s">
        <v>208</v>
      </c>
      <c r="D74" s="10" t="s">
        <v>456</v>
      </c>
      <c r="E74" s="10" t="s">
        <v>457</v>
      </c>
      <c r="F74" s="10" t="s">
        <v>211</v>
      </c>
      <c r="G74" s="10" t="s">
        <v>458</v>
      </c>
      <c r="H74" s="10" t="s">
        <v>459</v>
      </c>
      <c r="I74" s="11">
        <v>1</v>
      </c>
      <c r="J74" s="10" t="s">
        <v>27</v>
      </c>
      <c r="K74" s="10" t="s">
        <v>274</v>
      </c>
      <c r="L74" s="10" t="s">
        <v>215</v>
      </c>
      <c r="M74" s="10" t="s">
        <v>460</v>
      </c>
    </row>
    <row r="75" spans="1:13" x14ac:dyDescent="0.3">
      <c r="A75" s="10" t="s">
        <v>60</v>
      </c>
      <c r="B75" s="10" t="s">
        <v>394</v>
      </c>
      <c r="C75" s="10" t="s">
        <v>208</v>
      </c>
      <c r="D75" s="10" t="s">
        <v>461</v>
      </c>
      <c r="E75" s="10" t="s">
        <v>462</v>
      </c>
      <c r="F75" s="10" t="s">
        <v>211</v>
      </c>
      <c r="G75" s="10" t="s">
        <v>463</v>
      </c>
      <c r="H75" s="10" t="s">
        <v>464</v>
      </c>
      <c r="I75" s="11">
        <v>1</v>
      </c>
      <c r="J75" s="10" t="s">
        <v>59</v>
      </c>
      <c r="K75" s="10" t="s">
        <v>236</v>
      </c>
      <c r="L75" s="10" t="s">
        <v>215</v>
      </c>
      <c r="M75" s="10" t="s">
        <v>230</v>
      </c>
    </row>
    <row r="76" spans="1:13" x14ac:dyDescent="0.3">
      <c r="A76" s="10" t="s">
        <v>60</v>
      </c>
      <c r="B76" s="10" t="s">
        <v>394</v>
      </c>
      <c r="C76" s="10" t="s">
        <v>208</v>
      </c>
      <c r="D76" s="10" t="s">
        <v>461</v>
      </c>
      <c r="E76" s="10" t="s">
        <v>465</v>
      </c>
      <c r="F76" s="10" t="s">
        <v>211</v>
      </c>
      <c r="G76" s="10" t="s">
        <v>463</v>
      </c>
      <c r="H76" s="10" t="s">
        <v>464</v>
      </c>
      <c r="I76" s="11">
        <v>1</v>
      </c>
      <c r="J76" s="10" t="s">
        <v>59</v>
      </c>
      <c r="K76" s="10" t="s">
        <v>372</v>
      </c>
      <c r="L76" s="10" t="s">
        <v>215</v>
      </c>
      <c r="M76" s="10" t="s">
        <v>230</v>
      </c>
    </row>
    <row r="77" spans="1:13" x14ac:dyDescent="0.3">
      <c r="A77" s="10" t="s">
        <v>60</v>
      </c>
      <c r="B77" s="10" t="s">
        <v>394</v>
      </c>
      <c r="C77" s="10" t="s">
        <v>208</v>
      </c>
      <c r="D77" s="10" t="s">
        <v>461</v>
      </c>
      <c r="E77" s="10" t="s">
        <v>466</v>
      </c>
      <c r="F77" s="10" t="s">
        <v>211</v>
      </c>
      <c r="G77" s="10" t="s">
        <v>463</v>
      </c>
      <c r="H77" s="10" t="s">
        <v>464</v>
      </c>
      <c r="I77" s="11">
        <v>1</v>
      </c>
      <c r="J77" s="10" t="s">
        <v>59</v>
      </c>
      <c r="K77" s="10" t="s">
        <v>467</v>
      </c>
      <c r="L77" s="10" t="s">
        <v>215</v>
      </c>
      <c r="M77" s="10" t="s">
        <v>230</v>
      </c>
    </row>
    <row r="78" spans="1:13" x14ac:dyDescent="0.3">
      <c r="A78" s="10" t="s">
        <v>60</v>
      </c>
      <c r="B78" s="10" t="s">
        <v>394</v>
      </c>
      <c r="C78" s="10" t="s">
        <v>208</v>
      </c>
      <c r="D78" s="10" t="s">
        <v>461</v>
      </c>
      <c r="E78" s="10" t="s">
        <v>468</v>
      </c>
      <c r="F78" s="10" t="s">
        <v>211</v>
      </c>
      <c r="G78" s="10" t="s">
        <v>469</v>
      </c>
      <c r="H78" s="10" t="s">
        <v>470</v>
      </c>
      <c r="I78" s="11">
        <v>1</v>
      </c>
      <c r="J78" s="10" t="s">
        <v>59</v>
      </c>
      <c r="K78" s="10" t="s">
        <v>397</v>
      </c>
      <c r="L78" s="10" t="s">
        <v>215</v>
      </c>
      <c r="M78" s="10" t="s">
        <v>471</v>
      </c>
    </row>
    <row r="79" spans="1:13" x14ac:dyDescent="0.3">
      <c r="A79" s="10" t="s">
        <v>60</v>
      </c>
      <c r="B79" s="10" t="s">
        <v>394</v>
      </c>
      <c r="C79" s="10" t="s">
        <v>208</v>
      </c>
      <c r="D79" s="10" t="s">
        <v>461</v>
      </c>
      <c r="E79" s="10" t="s">
        <v>468</v>
      </c>
      <c r="F79" s="10" t="s">
        <v>211</v>
      </c>
      <c r="G79" s="10" t="s">
        <v>472</v>
      </c>
      <c r="H79" s="10" t="s">
        <v>473</v>
      </c>
      <c r="I79" s="11">
        <v>1</v>
      </c>
      <c r="J79" s="10" t="s">
        <v>59</v>
      </c>
      <c r="K79" s="10" t="s">
        <v>397</v>
      </c>
      <c r="L79" s="10" t="s">
        <v>215</v>
      </c>
      <c r="M79" s="10" t="s">
        <v>474</v>
      </c>
    </row>
    <row r="80" spans="1:13" x14ac:dyDescent="0.3">
      <c r="A80" s="10" t="s">
        <v>60</v>
      </c>
      <c r="B80" s="10" t="s">
        <v>394</v>
      </c>
      <c r="C80" s="10" t="s">
        <v>208</v>
      </c>
      <c r="D80" s="10" t="s">
        <v>461</v>
      </c>
      <c r="E80" s="10" t="s">
        <v>475</v>
      </c>
      <c r="F80" s="10" t="s">
        <v>211</v>
      </c>
      <c r="G80" s="10" t="s">
        <v>476</v>
      </c>
      <c r="H80" s="10" t="s">
        <v>477</v>
      </c>
      <c r="I80" s="11">
        <v>1</v>
      </c>
      <c r="J80" s="10" t="s">
        <v>59</v>
      </c>
      <c r="K80" s="10" t="s">
        <v>478</v>
      </c>
      <c r="L80" s="10" t="s">
        <v>215</v>
      </c>
      <c r="M80" s="10" t="s">
        <v>474</v>
      </c>
    </row>
    <row r="81" spans="1:13" x14ac:dyDescent="0.3">
      <c r="A81" s="10" t="s">
        <v>72</v>
      </c>
      <c r="B81" s="10" t="s">
        <v>479</v>
      </c>
      <c r="C81" s="10" t="s">
        <v>208</v>
      </c>
      <c r="D81" s="10" t="s">
        <v>480</v>
      </c>
      <c r="E81" s="10" t="s">
        <v>481</v>
      </c>
      <c r="F81" s="10" t="s">
        <v>211</v>
      </c>
      <c r="G81" s="10" t="s">
        <v>482</v>
      </c>
      <c r="H81" s="10" t="s">
        <v>483</v>
      </c>
      <c r="I81" s="11">
        <v>1</v>
      </c>
      <c r="J81" s="10" t="s">
        <v>71</v>
      </c>
      <c r="K81" s="10" t="s">
        <v>259</v>
      </c>
      <c r="L81" s="10" t="s">
        <v>215</v>
      </c>
      <c r="M81" s="10" t="s">
        <v>484</v>
      </c>
    </row>
    <row r="82" spans="1:13" x14ac:dyDescent="0.3">
      <c r="A82" s="10" t="s">
        <v>72</v>
      </c>
      <c r="B82" s="10" t="s">
        <v>479</v>
      </c>
      <c r="C82" s="10" t="s">
        <v>208</v>
      </c>
      <c r="D82" s="10" t="s">
        <v>480</v>
      </c>
      <c r="E82" s="10" t="s">
        <v>485</v>
      </c>
      <c r="F82" s="10" t="s">
        <v>211</v>
      </c>
      <c r="G82" s="10" t="s">
        <v>486</v>
      </c>
      <c r="H82" s="10" t="s">
        <v>487</v>
      </c>
      <c r="I82" s="11">
        <v>1</v>
      </c>
      <c r="J82" s="10" t="s">
        <v>71</v>
      </c>
      <c r="K82" s="10" t="s">
        <v>255</v>
      </c>
      <c r="L82" s="10" t="s">
        <v>215</v>
      </c>
      <c r="M82" s="10" t="s">
        <v>488</v>
      </c>
    </row>
    <row r="83" spans="1:13" x14ac:dyDescent="0.3">
      <c r="A83" s="10" t="s">
        <v>102</v>
      </c>
      <c r="B83" s="10" t="s">
        <v>207</v>
      </c>
      <c r="C83" s="10" t="s">
        <v>208</v>
      </c>
      <c r="D83" s="10" t="s">
        <v>209</v>
      </c>
      <c r="E83" s="10" t="s">
        <v>489</v>
      </c>
      <c r="F83" s="10" t="s">
        <v>211</v>
      </c>
      <c r="G83" s="10" t="s">
        <v>490</v>
      </c>
      <c r="H83" s="10" t="s">
        <v>491</v>
      </c>
      <c r="I83" s="11">
        <v>1</v>
      </c>
      <c r="J83" s="10" t="s">
        <v>101</v>
      </c>
      <c r="K83" s="10" t="s">
        <v>410</v>
      </c>
      <c r="L83" s="10" t="s">
        <v>215</v>
      </c>
      <c r="M83" s="10" t="s">
        <v>316</v>
      </c>
    </row>
    <row r="84" spans="1:13" x14ac:dyDescent="0.3">
      <c r="A84" s="10" t="s">
        <v>102</v>
      </c>
      <c r="B84" s="10" t="s">
        <v>207</v>
      </c>
      <c r="C84" s="10" t="s">
        <v>208</v>
      </c>
      <c r="D84" s="10" t="s">
        <v>209</v>
      </c>
      <c r="E84" s="10" t="s">
        <v>492</v>
      </c>
      <c r="F84" s="10" t="s">
        <v>211</v>
      </c>
      <c r="G84" s="10" t="s">
        <v>493</v>
      </c>
      <c r="H84" s="10" t="s">
        <v>494</v>
      </c>
      <c r="I84" s="11">
        <v>1</v>
      </c>
      <c r="J84" s="10" t="s">
        <v>101</v>
      </c>
      <c r="K84" s="10" t="s">
        <v>495</v>
      </c>
      <c r="L84" s="10" t="s">
        <v>215</v>
      </c>
      <c r="M84" s="10" t="s">
        <v>256</v>
      </c>
    </row>
    <row r="85" spans="1:13" x14ac:dyDescent="0.3">
      <c r="A85" s="10" t="s">
        <v>102</v>
      </c>
      <c r="B85" s="10" t="s">
        <v>207</v>
      </c>
      <c r="C85" s="10" t="s">
        <v>208</v>
      </c>
      <c r="D85" s="10" t="s">
        <v>209</v>
      </c>
      <c r="E85" s="10" t="s">
        <v>492</v>
      </c>
      <c r="F85" s="10" t="s">
        <v>211</v>
      </c>
      <c r="G85" s="10" t="s">
        <v>496</v>
      </c>
      <c r="H85" s="10" t="s">
        <v>497</v>
      </c>
      <c r="I85" s="11">
        <v>1</v>
      </c>
      <c r="J85" s="10" t="s">
        <v>101</v>
      </c>
      <c r="K85" s="10" t="s">
        <v>495</v>
      </c>
      <c r="L85" s="10" t="s">
        <v>215</v>
      </c>
      <c r="M85" s="10" t="s">
        <v>498</v>
      </c>
    </row>
    <row r="86" spans="1:13" x14ac:dyDescent="0.3">
      <c r="A86" s="10" t="s">
        <v>102</v>
      </c>
      <c r="B86" s="10" t="s">
        <v>207</v>
      </c>
      <c r="C86" s="10" t="s">
        <v>208</v>
      </c>
      <c r="D86" s="10" t="s">
        <v>209</v>
      </c>
      <c r="E86" s="10" t="s">
        <v>499</v>
      </c>
      <c r="F86" s="10" t="s">
        <v>211</v>
      </c>
      <c r="G86" s="10" t="s">
        <v>493</v>
      </c>
      <c r="H86" s="10" t="s">
        <v>494</v>
      </c>
      <c r="I86" s="11">
        <v>1</v>
      </c>
      <c r="J86" s="10" t="s">
        <v>101</v>
      </c>
      <c r="K86" s="10" t="s">
        <v>397</v>
      </c>
      <c r="L86" s="10" t="s">
        <v>215</v>
      </c>
      <c r="M86" s="10" t="s">
        <v>256</v>
      </c>
    </row>
    <row r="87" spans="1:13" x14ac:dyDescent="0.3">
      <c r="A87" s="10" t="s">
        <v>44</v>
      </c>
      <c r="B87" s="10" t="s">
        <v>302</v>
      </c>
      <c r="C87" s="10" t="s">
        <v>208</v>
      </c>
      <c r="D87" s="10" t="s">
        <v>303</v>
      </c>
      <c r="E87" s="10" t="s">
        <v>500</v>
      </c>
      <c r="F87" s="10" t="s">
        <v>211</v>
      </c>
      <c r="G87" s="10" t="s">
        <v>501</v>
      </c>
      <c r="H87" s="10" t="s">
        <v>502</v>
      </c>
      <c r="I87" s="11">
        <v>1</v>
      </c>
      <c r="J87" s="10" t="s">
        <v>43</v>
      </c>
      <c r="K87" s="10" t="s">
        <v>503</v>
      </c>
      <c r="L87" s="10" t="s">
        <v>215</v>
      </c>
      <c r="M87" s="10" t="s">
        <v>504</v>
      </c>
    </row>
    <row r="88" spans="1:13" x14ac:dyDescent="0.3">
      <c r="A88" s="10" t="s">
        <v>44</v>
      </c>
      <c r="B88" s="10" t="s">
        <v>302</v>
      </c>
      <c r="C88" s="10" t="s">
        <v>208</v>
      </c>
      <c r="D88" s="10" t="s">
        <v>303</v>
      </c>
      <c r="E88" s="10" t="s">
        <v>505</v>
      </c>
      <c r="F88" s="10" t="s">
        <v>211</v>
      </c>
      <c r="G88" s="10" t="s">
        <v>506</v>
      </c>
      <c r="H88" s="10" t="s">
        <v>507</v>
      </c>
      <c r="I88" s="11">
        <v>1</v>
      </c>
      <c r="J88" s="10" t="s">
        <v>43</v>
      </c>
      <c r="K88" s="10" t="s">
        <v>508</v>
      </c>
      <c r="L88" s="10" t="s">
        <v>215</v>
      </c>
      <c r="M88" s="10" t="s">
        <v>292</v>
      </c>
    </row>
    <row r="89" spans="1:13" x14ac:dyDescent="0.3">
      <c r="A89" s="10" t="s">
        <v>44</v>
      </c>
      <c r="B89" s="10" t="s">
        <v>302</v>
      </c>
      <c r="C89" s="10" t="s">
        <v>208</v>
      </c>
      <c r="D89" s="10" t="s">
        <v>303</v>
      </c>
      <c r="E89" s="10" t="s">
        <v>509</v>
      </c>
      <c r="F89" s="10" t="s">
        <v>211</v>
      </c>
      <c r="G89" s="10" t="s">
        <v>510</v>
      </c>
      <c r="H89" s="10" t="s">
        <v>511</v>
      </c>
      <c r="I89" s="11">
        <v>2</v>
      </c>
      <c r="J89" s="10" t="s">
        <v>43</v>
      </c>
      <c r="K89" s="10" t="s">
        <v>512</v>
      </c>
      <c r="L89" s="10" t="s">
        <v>215</v>
      </c>
      <c r="M89" s="10" t="s">
        <v>513</v>
      </c>
    </row>
    <row r="90" spans="1:13" x14ac:dyDescent="0.3">
      <c r="A90" s="10" t="s">
        <v>44</v>
      </c>
      <c r="B90" s="10" t="s">
        <v>302</v>
      </c>
      <c r="C90" s="10" t="s">
        <v>208</v>
      </c>
      <c r="D90" s="10" t="s">
        <v>303</v>
      </c>
      <c r="E90" s="10" t="s">
        <v>514</v>
      </c>
      <c r="F90" s="10" t="s">
        <v>211</v>
      </c>
      <c r="G90" s="10" t="s">
        <v>486</v>
      </c>
      <c r="H90" s="10" t="s">
        <v>487</v>
      </c>
      <c r="I90" s="11">
        <v>1</v>
      </c>
      <c r="J90" s="10" t="s">
        <v>43</v>
      </c>
      <c r="K90" s="10" t="s">
        <v>343</v>
      </c>
      <c r="L90" s="10" t="s">
        <v>215</v>
      </c>
      <c r="M90" s="10" t="s">
        <v>488</v>
      </c>
    </row>
    <row r="91" spans="1:13" x14ac:dyDescent="0.3">
      <c r="A91" s="10" t="s">
        <v>48</v>
      </c>
      <c r="B91" s="10" t="s">
        <v>394</v>
      </c>
      <c r="C91" s="10" t="s">
        <v>208</v>
      </c>
      <c r="D91" s="10" t="s">
        <v>515</v>
      </c>
      <c r="E91" s="10" t="s">
        <v>516</v>
      </c>
      <c r="F91" s="10" t="s">
        <v>211</v>
      </c>
      <c r="G91" s="10" t="s">
        <v>517</v>
      </c>
      <c r="H91" s="10" t="s">
        <v>518</v>
      </c>
      <c r="I91" s="11">
        <v>2</v>
      </c>
      <c r="J91" s="10" t="s">
        <v>47</v>
      </c>
      <c r="K91" s="10" t="s">
        <v>519</v>
      </c>
      <c r="L91" s="10" t="s">
        <v>215</v>
      </c>
      <c r="M91" s="10" t="s">
        <v>419</v>
      </c>
    </row>
    <row r="92" spans="1:13" x14ac:dyDescent="0.3">
      <c r="A92" s="10" t="s">
        <v>48</v>
      </c>
      <c r="B92" s="10" t="s">
        <v>394</v>
      </c>
      <c r="C92" s="10" t="s">
        <v>208</v>
      </c>
      <c r="D92" s="10" t="s">
        <v>515</v>
      </c>
      <c r="E92" s="10" t="s">
        <v>516</v>
      </c>
      <c r="F92" s="10" t="s">
        <v>211</v>
      </c>
      <c r="G92" s="10" t="s">
        <v>520</v>
      </c>
      <c r="H92" s="10" t="s">
        <v>521</v>
      </c>
      <c r="I92" s="11">
        <v>1</v>
      </c>
      <c r="J92" s="10" t="s">
        <v>47</v>
      </c>
      <c r="K92" s="10" t="s">
        <v>519</v>
      </c>
      <c r="L92" s="10" t="s">
        <v>215</v>
      </c>
      <c r="M92" s="10" t="s">
        <v>522</v>
      </c>
    </row>
    <row r="93" spans="1:13" x14ac:dyDescent="0.3">
      <c r="A93" s="10" t="s">
        <v>48</v>
      </c>
      <c r="B93" s="10" t="s">
        <v>394</v>
      </c>
      <c r="C93" s="10" t="s">
        <v>208</v>
      </c>
      <c r="D93" s="10" t="s">
        <v>515</v>
      </c>
      <c r="E93" s="10" t="s">
        <v>523</v>
      </c>
      <c r="F93" s="10" t="s">
        <v>211</v>
      </c>
      <c r="G93" s="10" t="s">
        <v>524</v>
      </c>
      <c r="H93" s="10" t="s">
        <v>525</v>
      </c>
      <c r="I93" s="11">
        <v>1</v>
      </c>
      <c r="J93" s="10" t="s">
        <v>47</v>
      </c>
      <c r="K93" s="10" t="s">
        <v>526</v>
      </c>
      <c r="L93" s="10" t="s">
        <v>215</v>
      </c>
      <c r="M93" s="10" t="s">
        <v>527</v>
      </c>
    </row>
    <row r="94" spans="1:13" x14ac:dyDescent="0.3">
      <c r="A94" s="10" t="s">
        <v>48</v>
      </c>
      <c r="B94" s="10" t="s">
        <v>394</v>
      </c>
      <c r="C94" s="10" t="s">
        <v>208</v>
      </c>
      <c r="D94" s="10" t="s">
        <v>515</v>
      </c>
      <c r="E94" s="10" t="s">
        <v>528</v>
      </c>
      <c r="F94" s="10" t="s">
        <v>211</v>
      </c>
      <c r="G94" s="10" t="s">
        <v>520</v>
      </c>
      <c r="H94" s="10" t="s">
        <v>521</v>
      </c>
      <c r="I94" s="11">
        <v>1</v>
      </c>
      <c r="J94" s="10" t="s">
        <v>47</v>
      </c>
      <c r="K94" s="10" t="s">
        <v>335</v>
      </c>
      <c r="L94" s="10" t="s">
        <v>215</v>
      </c>
      <c r="M94" s="10" t="s">
        <v>522</v>
      </c>
    </row>
    <row r="95" spans="1:13" x14ac:dyDescent="0.3">
      <c r="A95" s="10" t="s">
        <v>48</v>
      </c>
      <c r="B95" s="10" t="s">
        <v>394</v>
      </c>
      <c r="C95" s="10" t="s">
        <v>208</v>
      </c>
      <c r="D95" s="10" t="s">
        <v>515</v>
      </c>
      <c r="E95" s="10" t="s">
        <v>529</v>
      </c>
      <c r="F95" s="10" t="s">
        <v>211</v>
      </c>
      <c r="G95" s="10" t="s">
        <v>530</v>
      </c>
      <c r="H95" s="10" t="s">
        <v>531</v>
      </c>
      <c r="I95" s="11">
        <v>3</v>
      </c>
      <c r="J95" s="10" t="s">
        <v>47</v>
      </c>
      <c r="K95" s="10" t="s">
        <v>532</v>
      </c>
      <c r="L95" s="10" t="s">
        <v>215</v>
      </c>
      <c r="M95" s="10" t="s">
        <v>533</v>
      </c>
    </row>
    <row r="96" spans="1:13" x14ac:dyDescent="0.3">
      <c r="A96" s="10" t="s">
        <v>48</v>
      </c>
      <c r="B96" s="10" t="s">
        <v>394</v>
      </c>
      <c r="C96" s="10" t="s">
        <v>208</v>
      </c>
      <c r="D96" s="10" t="s">
        <v>515</v>
      </c>
      <c r="E96" s="10" t="s">
        <v>534</v>
      </c>
      <c r="F96" s="10" t="s">
        <v>211</v>
      </c>
      <c r="G96" s="10" t="s">
        <v>535</v>
      </c>
      <c r="H96" s="10" t="s">
        <v>536</v>
      </c>
      <c r="I96" s="11">
        <v>2</v>
      </c>
      <c r="J96" s="10" t="s">
        <v>47</v>
      </c>
      <c r="K96" s="10" t="s">
        <v>478</v>
      </c>
      <c r="L96" s="10" t="s">
        <v>215</v>
      </c>
      <c r="M96" s="10" t="s">
        <v>498</v>
      </c>
    </row>
    <row r="97" spans="1:13" x14ac:dyDescent="0.3">
      <c r="A97" s="10" t="s">
        <v>38</v>
      </c>
      <c r="B97" s="10" t="s">
        <v>537</v>
      </c>
      <c r="C97" s="10" t="s">
        <v>208</v>
      </c>
      <c r="D97" s="10" t="s">
        <v>538</v>
      </c>
      <c r="E97" s="10" t="s">
        <v>539</v>
      </c>
      <c r="F97" s="10" t="s">
        <v>211</v>
      </c>
      <c r="G97" s="10" t="s">
        <v>540</v>
      </c>
      <c r="H97" s="10" t="s">
        <v>541</v>
      </c>
      <c r="I97" s="11">
        <v>1</v>
      </c>
      <c r="J97" s="10" t="s">
        <v>37</v>
      </c>
      <c r="K97" s="10" t="s">
        <v>372</v>
      </c>
      <c r="L97" s="10" t="s">
        <v>215</v>
      </c>
      <c r="M97" s="10" t="s">
        <v>230</v>
      </c>
    </row>
    <row r="98" spans="1:13" x14ac:dyDescent="0.3">
      <c r="A98" s="10" t="s">
        <v>38</v>
      </c>
      <c r="B98" s="10" t="s">
        <v>537</v>
      </c>
      <c r="C98" s="10" t="s">
        <v>208</v>
      </c>
      <c r="D98" s="10" t="s">
        <v>538</v>
      </c>
      <c r="E98" s="10" t="s">
        <v>542</v>
      </c>
      <c r="F98" s="10" t="s">
        <v>211</v>
      </c>
      <c r="G98" s="10" t="s">
        <v>510</v>
      </c>
      <c r="H98" s="10" t="s">
        <v>511</v>
      </c>
      <c r="I98" s="11">
        <v>1</v>
      </c>
      <c r="J98" s="10" t="s">
        <v>37</v>
      </c>
      <c r="K98" s="10" t="s">
        <v>512</v>
      </c>
      <c r="L98" s="10" t="s">
        <v>215</v>
      </c>
      <c r="M98" s="10" t="s">
        <v>513</v>
      </c>
    </row>
    <row r="99" spans="1:13" x14ac:dyDescent="0.3">
      <c r="A99" s="10" t="s">
        <v>38</v>
      </c>
      <c r="B99" s="10" t="s">
        <v>537</v>
      </c>
      <c r="C99" s="10" t="s">
        <v>208</v>
      </c>
      <c r="D99" s="10" t="s">
        <v>538</v>
      </c>
      <c r="E99" s="10" t="s">
        <v>543</v>
      </c>
      <c r="F99" s="10" t="s">
        <v>211</v>
      </c>
      <c r="G99" s="10" t="s">
        <v>510</v>
      </c>
      <c r="H99" s="10" t="s">
        <v>511</v>
      </c>
      <c r="I99" s="11">
        <v>1</v>
      </c>
      <c r="J99" s="10" t="s">
        <v>37</v>
      </c>
      <c r="K99" s="10" t="s">
        <v>430</v>
      </c>
      <c r="L99" s="10" t="s">
        <v>215</v>
      </c>
      <c r="M99" s="10" t="s">
        <v>513</v>
      </c>
    </row>
    <row r="100" spans="1:13" x14ac:dyDescent="0.3">
      <c r="A100" s="10" t="s">
        <v>34</v>
      </c>
      <c r="B100" s="10" t="s">
        <v>231</v>
      </c>
      <c r="C100" s="10" t="s">
        <v>208</v>
      </c>
      <c r="D100" s="10" t="s">
        <v>544</v>
      </c>
      <c r="E100" s="10" t="s">
        <v>545</v>
      </c>
      <c r="F100" s="10" t="s">
        <v>211</v>
      </c>
      <c r="G100" s="10" t="s">
        <v>234</v>
      </c>
      <c r="H100" s="10" t="s">
        <v>235</v>
      </c>
      <c r="I100" s="11">
        <v>1</v>
      </c>
      <c r="J100" s="10" t="s">
        <v>33</v>
      </c>
      <c r="K100" s="10" t="s">
        <v>264</v>
      </c>
      <c r="L100" s="10" t="s">
        <v>215</v>
      </c>
      <c r="M100" s="10" t="s">
        <v>237</v>
      </c>
    </row>
    <row r="101" spans="1:13" x14ac:dyDescent="0.3">
      <c r="A101" s="10" t="s">
        <v>34</v>
      </c>
      <c r="B101" s="10" t="s">
        <v>231</v>
      </c>
      <c r="C101" s="10" t="s">
        <v>208</v>
      </c>
      <c r="D101" s="10" t="s">
        <v>544</v>
      </c>
      <c r="E101" s="10" t="s">
        <v>546</v>
      </c>
      <c r="F101" s="10" t="s">
        <v>211</v>
      </c>
      <c r="G101" s="10" t="s">
        <v>220</v>
      </c>
      <c r="H101" s="10" t="s">
        <v>221</v>
      </c>
      <c r="I101" s="11">
        <v>1</v>
      </c>
      <c r="J101" s="10" t="s">
        <v>33</v>
      </c>
      <c r="K101" s="10" t="s">
        <v>313</v>
      </c>
      <c r="L101" s="10" t="s">
        <v>215</v>
      </c>
      <c r="M101" s="10" t="s">
        <v>223</v>
      </c>
    </row>
    <row r="102" spans="1:13" x14ac:dyDescent="0.3">
      <c r="A102" s="10" t="s">
        <v>24</v>
      </c>
      <c r="B102" s="10" t="s">
        <v>337</v>
      </c>
      <c r="C102" s="10" t="s">
        <v>208</v>
      </c>
      <c r="D102" s="10" t="s">
        <v>547</v>
      </c>
      <c r="E102" s="10" t="s">
        <v>548</v>
      </c>
      <c r="F102" s="10" t="s">
        <v>211</v>
      </c>
      <c r="G102" s="10" t="s">
        <v>549</v>
      </c>
      <c r="H102" s="10" t="s">
        <v>550</v>
      </c>
      <c r="I102" s="11">
        <v>1</v>
      </c>
      <c r="J102" s="10" t="s">
        <v>23</v>
      </c>
      <c r="K102" s="10" t="s">
        <v>327</v>
      </c>
      <c r="L102" s="10" t="s">
        <v>215</v>
      </c>
      <c r="M102" s="10" t="s">
        <v>223</v>
      </c>
    </row>
    <row r="103" spans="1:13" x14ac:dyDescent="0.3">
      <c r="A103" s="10" t="s">
        <v>98</v>
      </c>
      <c r="B103" s="10" t="s">
        <v>383</v>
      </c>
      <c r="C103" s="10" t="s">
        <v>208</v>
      </c>
      <c r="D103" s="10" t="s">
        <v>384</v>
      </c>
      <c r="E103" s="10" t="s">
        <v>551</v>
      </c>
      <c r="F103" s="10" t="s">
        <v>211</v>
      </c>
      <c r="G103" s="10" t="s">
        <v>253</v>
      </c>
      <c r="H103" s="10" t="s">
        <v>254</v>
      </c>
      <c r="I103" s="11">
        <v>1</v>
      </c>
      <c r="J103" s="10" t="s">
        <v>97</v>
      </c>
      <c r="K103" s="10" t="s">
        <v>552</v>
      </c>
      <c r="L103" s="10" t="s">
        <v>215</v>
      </c>
      <c r="M103" s="10" t="s">
        <v>256</v>
      </c>
    </row>
    <row r="104" spans="1:13" x14ac:dyDescent="0.3">
      <c r="A104" s="10" t="s">
        <v>98</v>
      </c>
      <c r="B104" s="10" t="s">
        <v>383</v>
      </c>
      <c r="C104" s="10" t="s">
        <v>208</v>
      </c>
      <c r="D104" s="10" t="s">
        <v>384</v>
      </c>
      <c r="E104" s="10" t="s">
        <v>553</v>
      </c>
      <c r="F104" s="10" t="s">
        <v>211</v>
      </c>
      <c r="G104" s="10" t="s">
        <v>554</v>
      </c>
      <c r="H104" s="10" t="s">
        <v>555</v>
      </c>
      <c r="I104" s="11">
        <v>1</v>
      </c>
      <c r="J104" s="10" t="s">
        <v>97</v>
      </c>
      <c r="K104" s="10" t="s">
        <v>556</v>
      </c>
      <c r="L104" s="10" t="s">
        <v>215</v>
      </c>
      <c r="M104" s="10" t="s">
        <v>557</v>
      </c>
    </row>
    <row r="105" spans="1:13" x14ac:dyDescent="0.3">
      <c r="A105" s="10" t="s">
        <v>98</v>
      </c>
      <c r="B105" s="10" t="s">
        <v>383</v>
      </c>
      <c r="C105" s="10" t="s">
        <v>208</v>
      </c>
      <c r="D105" s="10" t="s">
        <v>384</v>
      </c>
      <c r="E105" s="10" t="s">
        <v>558</v>
      </c>
      <c r="F105" s="10" t="s">
        <v>211</v>
      </c>
      <c r="G105" s="10" t="s">
        <v>554</v>
      </c>
      <c r="H105" s="10" t="s">
        <v>555</v>
      </c>
      <c r="I105" s="11">
        <v>2</v>
      </c>
      <c r="J105" s="10" t="s">
        <v>97</v>
      </c>
      <c r="K105" s="10" t="s">
        <v>559</v>
      </c>
      <c r="L105" s="10" t="s">
        <v>215</v>
      </c>
      <c r="M105" s="10" t="s">
        <v>557</v>
      </c>
    </row>
    <row r="106" spans="1:13" x14ac:dyDescent="0.3">
      <c r="A106" s="10" t="s">
        <v>110</v>
      </c>
      <c r="B106" s="10" t="s">
        <v>537</v>
      </c>
      <c r="C106" s="10" t="s">
        <v>208</v>
      </c>
      <c r="D106" s="10" t="s">
        <v>560</v>
      </c>
      <c r="E106" s="10" t="s">
        <v>561</v>
      </c>
      <c r="F106" s="10" t="s">
        <v>211</v>
      </c>
      <c r="G106" s="10" t="s">
        <v>562</v>
      </c>
      <c r="H106" s="10" t="s">
        <v>563</v>
      </c>
      <c r="I106" s="11">
        <v>1</v>
      </c>
      <c r="J106" s="10" t="s">
        <v>109</v>
      </c>
      <c r="K106" s="10" t="s">
        <v>214</v>
      </c>
      <c r="L106" s="10" t="s">
        <v>215</v>
      </c>
      <c r="M106" s="10" t="s">
        <v>281</v>
      </c>
    </row>
    <row r="107" spans="1:13" x14ac:dyDescent="0.3">
      <c r="A107" s="10" t="s">
        <v>118</v>
      </c>
      <c r="B107" s="10" t="s">
        <v>302</v>
      </c>
      <c r="C107" s="10" t="s">
        <v>208</v>
      </c>
      <c r="D107" s="10" t="s">
        <v>303</v>
      </c>
      <c r="E107" s="10" t="s">
        <v>564</v>
      </c>
      <c r="F107" s="10" t="s">
        <v>211</v>
      </c>
      <c r="G107" s="10" t="s">
        <v>565</v>
      </c>
      <c r="H107" s="10" t="s">
        <v>566</v>
      </c>
      <c r="I107" s="11">
        <v>1</v>
      </c>
      <c r="J107" s="10" t="s">
        <v>117</v>
      </c>
      <c r="K107" s="10" t="s">
        <v>222</v>
      </c>
      <c r="L107" s="10" t="s">
        <v>215</v>
      </c>
      <c r="M107" s="10" t="s">
        <v>355</v>
      </c>
    </row>
    <row r="108" spans="1:13" x14ac:dyDescent="0.3">
      <c r="A108" s="10" t="s">
        <v>64</v>
      </c>
      <c r="B108" s="10" t="s">
        <v>567</v>
      </c>
      <c r="C108" s="10" t="s">
        <v>208</v>
      </c>
      <c r="D108" s="10" t="s">
        <v>568</v>
      </c>
      <c r="E108" s="10" t="s">
        <v>569</v>
      </c>
      <c r="F108" s="10" t="s">
        <v>211</v>
      </c>
      <c r="G108" s="10" t="s">
        <v>220</v>
      </c>
      <c r="H108" s="10" t="s">
        <v>221</v>
      </c>
      <c r="I108" s="11">
        <v>1</v>
      </c>
      <c r="J108" s="10" t="s">
        <v>63</v>
      </c>
      <c r="K108" s="10" t="s">
        <v>414</v>
      </c>
      <c r="L108" s="10" t="s">
        <v>215</v>
      </c>
      <c r="M108" s="10" t="s">
        <v>223</v>
      </c>
    </row>
    <row r="109" spans="1:13" x14ac:dyDescent="0.3">
      <c r="A109" s="10" t="s">
        <v>64</v>
      </c>
      <c r="B109" s="10" t="s">
        <v>567</v>
      </c>
      <c r="C109" s="10" t="s">
        <v>208</v>
      </c>
      <c r="D109" s="10" t="s">
        <v>568</v>
      </c>
      <c r="E109" s="10" t="s">
        <v>570</v>
      </c>
      <c r="F109" s="10" t="s">
        <v>211</v>
      </c>
      <c r="G109" s="10" t="s">
        <v>571</v>
      </c>
      <c r="H109" s="10" t="s">
        <v>572</v>
      </c>
      <c r="I109" s="11">
        <v>2</v>
      </c>
      <c r="J109" s="10" t="s">
        <v>63</v>
      </c>
      <c r="K109" s="10" t="s">
        <v>225</v>
      </c>
      <c r="L109" s="10" t="s">
        <v>215</v>
      </c>
      <c r="M109" s="10" t="s">
        <v>573</v>
      </c>
    </row>
    <row r="110" spans="1:13" x14ac:dyDescent="0.3">
      <c r="A110" s="10" t="s">
        <v>64</v>
      </c>
      <c r="B110" s="10" t="s">
        <v>567</v>
      </c>
      <c r="C110" s="10" t="s">
        <v>208</v>
      </c>
      <c r="D110" s="10" t="s">
        <v>568</v>
      </c>
      <c r="E110" s="10" t="s">
        <v>574</v>
      </c>
      <c r="F110" s="10" t="s">
        <v>211</v>
      </c>
      <c r="G110" s="10" t="s">
        <v>575</v>
      </c>
      <c r="H110" s="10" t="s">
        <v>576</v>
      </c>
      <c r="I110" s="11">
        <v>3</v>
      </c>
      <c r="J110" s="10" t="s">
        <v>63</v>
      </c>
      <c r="K110" s="10" t="s">
        <v>267</v>
      </c>
      <c r="L110" s="10" t="s">
        <v>215</v>
      </c>
      <c r="M110" s="10" t="s">
        <v>577</v>
      </c>
    </row>
    <row r="111" spans="1:13" x14ac:dyDescent="0.3">
      <c r="A111" s="10" t="s">
        <v>64</v>
      </c>
      <c r="B111" s="10" t="s">
        <v>567</v>
      </c>
      <c r="C111" s="10" t="s">
        <v>208</v>
      </c>
      <c r="D111" s="10" t="s">
        <v>568</v>
      </c>
      <c r="E111" s="10" t="s">
        <v>574</v>
      </c>
      <c r="F111" s="10" t="s">
        <v>211</v>
      </c>
      <c r="G111" s="10" t="s">
        <v>578</v>
      </c>
      <c r="H111" s="10" t="s">
        <v>576</v>
      </c>
      <c r="I111" s="11">
        <v>3</v>
      </c>
      <c r="J111" s="10" t="s">
        <v>63</v>
      </c>
      <c r="K111" s="10" t="s">
        <v>267</v>
      </c>
      <c r="L111" s="10" t="s">
        <v>215</v>
      </c>
      <c r="M111" s="10" t="s">
        <v>577</v>
      </c>
    </row>
    <row r="112" spans="1:13" x14ac:dyDescent="0.3">
      <c r="A112" s="10" t="s">
        <v>64</v>
      </c>
      <c r="B112" s="10" t="s">
        <v>567</v>
      </c>
      <c r="C112" s="10" t="s">
        <v>208</v>
      </c>
      <c r="D112" s="10" t="s">
        <v>568</v>
      </c>
      <c r="E112" s="10" t="s">
        <v>574</v>
      </c>
      <c r="F112" s="10" t="s">
        <v>211</v>
      </c>
      <c r="G112" s="10" t="s">
        <v>579</v>
      </c>
      <c r="H112" s="10" t="s">
        <v>576</v>
      </c>
      <c r="I112" s="11">
        <v>4</v>
      </c>
      <c r="J112" s="10" t="s">
        <v>63</v>
      </c>
      <c r="K112" s="10" t="s">
        <v>267</v>
      </c>
      <c r="L112" s="10" t="s">
        <v>215</v>
      </c>
      <c r="M112" s="10" t="s">
        <v>577</v>
      </c>
    </row>
    <row r="113" spans="1:13" x14ac:dyDescent="0.3">
      <c r="A113" s="10" t="s">
        <v>164</v>
      </c>
      <c r="B113" s="10" t="s">
        <v>383</v>
      </c>
      <c r="C113" s="10" t="s">
        <v>208</v>
      </c>
      <c r="D113" s="10" t="s">
        <v>384</v>
      </c>
      <c r="E113" s="10" t="s">
        <v>580</v>
      </c>
      <c r="F113" s="10" t="s">
        <v>211</v>
      </c>
      <c r="G113" s="10" t="s">
        <v>581</v>
      </c>
      <c r="H113" s="10" t="s">
        <v>582</v>
      </c>
      <c r="I113" s="11">
        <v>1</v>
      </c>
      <c r="J113" s="10" t="s">
        <v>163</v>
      </c>
      <c r="K113" s="10" t="s">
        <v>222</v>
      </c>
      <c r="L113" s="10" t="s">
        <v>215</v>
      </c>
      <c r="M113" s="10" t="s">
        <v>403</v>
      </c>
    </row>
    <row r="114" spans="1:13" x14ac:dyDescent="0.3">
      <c r="A114" s="10" t="s">
        <v>164</v>
      </c>
      <c r="B114" s="10" t="s">
        <v>383</v>
      </c>
      <c r="C114" s="10" t="s">
        <v>208</v>
      </c>
      <c r="D114" s="10" t="s">
        <v>384</v>
      </c>
      <c r="E114" s="10" t="s">
        <v>580</v>
      </c>
      <c r="F114" s="10" t="s">
        <v>211</v>
      </c>
      <c r="G114" s="10" t="s">
        <v>433</v>
      </c>
      <c r="H114" s="10" t="s">
        <v>434</v>
      </c>
      <c r="I114" s="11">
        <v>1</v>
      </c>
      <c r="J114" s="10" t="s">
        <v>163</v>
      </c>
      <c r="K114" s="10" t="s">
        <v>222</v>
      </c>
      <c r="L114" s="10" t="s">
        <v>215</v>
      </c>
      <c r="M114" s="10" t="s">
        <v>435</v>
      </c>
    </row>
    <row r="115" spans="1:13" x14ac:dyDescent="0.3">
      <c r="A115" s="10" t="s">
        <v>56</v>
      </c>
      <c r="B115" s="10" t="s">
        <v>207</v>
      </c>
      <c r="C115" s="10" t="s">
        <v>208</v>
      </c>
      <c r="D115" s="10" t="s">
        <v>209</v>
      </c>
      <c r="E115" s="10" t="s">
        <v>583</v>
      </c>
      <c r="F115" s="10" t="s">
        <v>211</v>
      </c>
      <c r="G115" s="10" t="s">
        <v>584</v>
      </c>
      <c r="H115" s="10" t="s">
        <v>245</v>
      </c>
      <c r="I115" s="11">
        <v>2</v>
      </c>
      <c r="J115" s="10" t="s">
        <v>55</v>
      </c>
      <c r="K115" s="10" t="s">
        <v>414</v>
      </c>
      <c r="L115" s="10" t="s">
        <v>215</v>
      </c>
      <c r="M115" s="10" t="s">
        <v>247</v>
      </c>
    </row>
    <row r="116" spans="1:13" x14ac:dyDescent="0.3">
      <c r="A116" s="10" t="s">
        <v>56</v>
      </c>
      <c r="B116" s="10" t="s">
        <v>207</v>
      </c>
      <c r="C116" s="10" t="s">
        <v>208</v>
      </c>
      <c r="D116" s="10" t="s">
        <v>209</v>
      </c>
      <c r="E116" s="10" t="s">
        <v>583</v>
      </c>
      <c r="F116" s="10" t="s">
        <v>211</v>
      </c>
      <c r="G116" s="10" t="s">
        <v>244</v>
      </c>
      <c r="H116" s="10" t="s">
        <v>245</v>
      </c>
      <c r="I116" s="11">
        <v>1</v>
      </c>
      <c r="J116" s="10" t="s">
        <v>55</v>
      </c>
      <c r="K116" s="10" t="s">
        <v>414</v>
      </c>
      <c r="L116" s="10" t="s">
        <v>215</v>
      </c>
      <c r="M116" s="10" t="s">
        <v>247</v>
      </c>
    </row>
    <row r="117" spans="1:13" x14ac:dyDescent="0.3">
      <c r="A117" s="10" t="s">
        <v>56</v>
      </c>
      <c r="B117" s="10" t="s">
        <v>207</v>
      </c>
      <c r="C117" s="10" t="s">
        <v>208</v>
      </c>
      <c r="D117" s="10" t="s">
        <v>209</v>
      </c>
      <c r="E117" s="10" t="s">
        <v>585</v>
      </c>
      <c r="F117" s="10" t="s">
        <v>211</v>
      </c>
      <c r="G117" s="10" t="s">
        <v>586</v>
      </c>
      <c r="H117" s="10" t="s">
        <v>587</v>
      </c>
      <c r="I117" s="11">
        <v>2</v>
      </c>
      <c r="J117" s="10" t="s">
        <v>55</v>
      </c>
      <c r="K117" s="10" t="s">
        <v>410</v>
      </c>
      <c r="L117" s="10" t="s">
        <v>215</v>
      </c>
      <c r="M117" s="10" t="s">
        <v>588</v>
      </c>
    </row>
    <row r="118" spans="1:13" x14ac:dyDescent="0.3">
      <c r="A118" s="10" t="s">
        <v>56</v>
      </c>
      <c r="B118" s="10" t="s">
        <v>207</v>
      </c>
      <c r="C118" s="10" t="s">
        <v>208</v>
      </c>
      <c r="D118" s="10" t="s">
        <v>209</v>
      </c>
      <c r="E118" s="10" t="s">
        <v>589</v>
      </c>
      <c r="F118" s="10" t="s">
        <v>211</v>
      </c>
      <c r="G118" s="10" t="s">
        <v>586</v>
      </c>
      <c r="H118" s="10" t="s">
        <v>587</v>
      </c>
      <c r="I118" s="11">
        <v>1</v>
      </c>
      <c r="J118" s="10" t="s">
        <v>55</v>
      </c>
      <c r="K118" s="10" t="s">
        <v>590</v>
      </c>
      <c r="L118" s="10" t="s">
        <v>215</v>
      </c>
      <c r="M118" s="10" t="s">
        <v>588</v>
      </c>
    </row>
    <row r="119" spans="1:13" x14ac:dyDescent="0.3">
      <c r="A119" s="10" t="s">
        <v>56</v>
      </c>
      <c r="B119" s="10" t="s">
        <v>207</v>
      </c>
      <c r="C119" s="10" t="s">
        <v>208</v>
      </c>
      <c r="D119" s="10" t="s">
        <v>209</v>
      </c>
      <c r="E119" s="10" t="s">
        <v>591</v>
      </c>
      <c r="F119" s="10" t="s">
        <v>211</v>
      </c>
      <c r="G119" s="10" t="s">
        <v>244</v>
      </c>
      <c r="H119" s="10" t="s">
        <v>245</v>
      </c>
      <c r="I119" s="11">
        <v>1</v>
      </c>
      <c r="J119" s="10" t="s">
        <v>55</v>
      </c>
      <c r="K119" s="10" t="s">
        <v>503</v>
      </c>
      <c r="L119" s="10" t="s">
        <v>215</v>
      </c>
      <c r="M119" s="10" t="s">
        <v>247</v>
      </c>
    </row>
    <row r="120" spans="1:13" x14ac:dyDescent="0.3">
      <c r="A120" s="10" t="s">
        <v>26</v>
      </c>
      <c r="B120" s="10" t="s">
        <v>207</v>
      </c>
      <c r="C120" s="10" t="s">
        <v>208</v>
      </c>
      <c r="D120" s="10" t="s">
        <v>209</v>
      </c>
      <c r="E120" s="10" t="s">
        <v>592</v>
      </c>
      <c r="F120" s="10" t="s">
        <v>211</v>
      </c>
      <c r="G120" s="10" t="s">
        <v>593</v>
      </c>
      <c r="H120" s="10" t="s">
        <v>594</v>
      </c>
      <c r="I120" s="11">
        <v>1</v>
      </c>
      <c r="J120" s="10" t="s">
        <v>25</v>
      </c>
      <c r="K120" s="10" t="s">
        <v>264</v>
      </c>
      <c r="L120" s="10" t="s">
        <v>215</v>
      </c>
      <c r="M120" s="10" t="s">
        <v>595</v>
      </c>
    </row>
    <row r="121" spans="1:13" x14ac:dyDescent="0.3">
      <c r="A121" s="10" t="s">
        <v>26</v>
      </c>
      <c r="B121" s="10" t="s">
        <v>207</v>
      </c>
      <c r="C121" s="10" t="s">
        <v>208</v>
      </c>
      <c r="D121" s="10" t="s">
        <v>209</v>
      </c>
      <c r="E121" s="10" t="s">
        <v>596</v>
      </c>
      <c r="F121" s="10" t="s">
        <v>211</v>
      </c>
      <c r="G121" s="10" t="s">
        <v>597</v>
      </c>
      <c r="H121" s="10" t="s">
        <v>598</v>
      </c>
      <c r="I121" s="11">
        <v>2</v>
      </c>
      <c r="J121" s="10" t="s">
        <v>25</v>
      </c>
      <c r="K121" s="10" t="s">
        <v>259</v>
      </c>
      <c r="L121" s="10" t="s">
        <v>215</v>
      </c>
      <c r="M121" s="10" t="s">
        <v>599</v>
      </c>
    </row>
    <row r="122" spans="1:13" x14ac:dyDescent="0.3">
      <c r="A122" s="10" t="s">
        <v>26</v>
      </c>
      <c r="B122" s="10" t="s">
        <v>207</v>
      </c>
      <c r="C122" s="10" t="s">
        <v>208</v>
      </c>
      <c r="D122" s="10" t="s">
        <v>209</v>
      </c>
      <c r="E122" s="10" t="s">
        <v>600</v>
      </c>
      <c r="F122" s="10" t="s">
        <v>211</v>
      </c>
      <c r="G122" s="10" t="s">
        <v>601</v>
      </c>
      <c r="H122" s="10" t="s">
        <v>602</v>
      </c>
      <c r="I122" s="11">
        <v>6</v>
      </c>
      <c r="J122" s="10" t="s">
        <v>25</v>
      </c>
      <c r="K122" s="10" t="s">
        <v>325</v>
      </c>
      <c r="L122" s="10" t="s">
        <v>215</v>
      </c>
      <c r="M122" s="10" t="s">
        <v>513</v>
      </c>
    </row>
    <row r="123" spans="1:13" x14ac:dyDescent="0.3">
      <c r="A123" s="10" t="s">
        <v>16</v>
      </c>
      <c r="B123" s="10" t="s">
        <v>207</v>
      </c>
      <c r="C123" s="10" t="s">
        <v>208</v>
      </c>
      <c r="D123" s="10" t="s">
        <v>209</v>
      </c>
      <c r="E123" s="10" t="s">
        <v>603</v>
      </c>
      <c r="F123" s="10" t="s">
        <v>211</v>
      </c>
      <c r="G123" s="10" t="s">
        <v>604</v>
      </c>
      <c r="H123" s="10" t="s">
        <v>605</v>
      </c>
      <c r="I123" s="11">
        <v>1</v>
      </c>
      <c r="J123" s="10" t="s">
        <v>15</v>
      </c>
      <c r="K123" s="10" t="s">
        <v>229</v>
      </c>
      <c r="L123" s="10" t="s">
        <v>215</v>
      </c>
      <c r="M123" s="10" t="s">
        <v>344</v>
      </c>
    </row>
    <row r="124" spans="1:13" x14ac:dyDescent="0.3">
      <c r="A124" s="10" t="s">
        <v>16</v>
      </c>
      <c r="B124" s="10" t="s">
        <v>207</v>
      </c>
      <c r="C124" s="10" t="s">
        <v>208</v>
      </c>
      <c r="D124" s="10" t="s">
        <v>209</v>
      </c>
      <c r="E124" s="10" t="s">
        <v>606</v>
      </c>
      <c r="F124" s="10" t="s">
        <v>211</v>
      </c>
      <c r="G124" s="10" t="s">
        <v>607</v>
      </c>
      <c r="H124" s="10" t="s">
        <v>608</v>
      </c>
      <c r="I124" s="11">
        <v>1</v>
      </c>
      <c r="J124" s="10" t="s">
        <v>15</v>
      </c>
      <c r="K124" s="10" t="s">
        <v>322</v>
      </c>
      <c r="L124" s="10" t="s">
        <v>215</v>
      </c>
      <c r="M124" s="10" t="s">
        <v>522</v>
      </c>
    </row>
    <row r="125" spans="1:13" x14ac:dyDescent="0.3">
      <c r="A125" s="10" t="s">
        <v>16</v>
      </c>
      <c r="B125" s="10" t="s">
        <v>207</v>
      </c>
      <c r="C125" s="10" t="s">
        <v>208</v>
      </c>
      <c r="D125" s="10" t="s">
        <v>209</v>
      </c>
      <c r="E125" s="10" t="s">
        <v>609</v>
      </c>
      <c r="F125" s="10" t="s">
        <v>211</v>
      </c>
      <c r="G125" s="10" t="s">
        <v>364</v>
      </c>
      <c r="H125" s="10" t="s">
        <v>365</v>
      </c>
      <c r="I125" s="11">
        <v>1</v>
      </c>
      <c r="J125" s="10" t="s">
        <v>15</v>
      </c>
      <c r="K125" s="10" t="s">
        <v>327</v>
      </c>
      <c r="L125" s="10" t="s">
        <v>215</v>
      </c>
      <c r="M125" s="10" t="s">
        <v>292</v>
      </c>
    </row>
    <row r="126" spans="1:13" x14ac:dyDescent="0.3">
      <c r="A126" s="10" t="s">
        <v>16</v>
      </c>
      <c r="B126" s="10" t="s">
        <v>207</v>
      </c>
      <c r="C126" s="10" t="s">
        <v>208</v>
      </c>
      <c r="D126" s="10" t="s">
        <v>209</v>
      </c>
      <c r="E126" s="10" t="s">
        <v>610</v>
      </c>
      <c r="F126" s="10" t="s">
        <v>211</v>
      </c>
      <c r="G126" s="10" t="s">
        <v>611</v>
      </c>
      <c r="H126" s="10" t="s">
        <v>612</v>
      </c>
      <c r="I126" s="11">
        <v>1</v>
      </c>
      <c r="J126" s="10" t="s">
        <v>15</v>
      </c>
      <c r="K126" s="10" t="s">
        <v>613</v>
      </c>
      <c r="L126" s="10" t="s">
        <v>215</v>
      </c>
      <c r="M126" s="10" t="s">
        <v>281</v>
      </c>
    </row>
    <row r="127" spans="1:13" x14ac:dyDescent="0.3">
      <c r="A127" s="10" t="s">
        <v>16</v>
      </c>
      <c r="B127" s="10" t="s">
        <v>207</v>
      </c>
      <c r="C127" s="10" t="s">
        <v>208</v>
      </c>
      <c r="D127" s="10" t="s">
        <v>209</v>
      </c>
      <c r="E127" s="10" t="s">
        <v>614</v>
      </c>
      <c r="F127" s="10" t="s">
        <v>211</v>
      </c>
      <c r="G127" s="10" t="s">
        <v>615</v>
      </c>
      <c r="H127" s="10" t="s">
        <v>616</v>
      </c>
      <c r="I127" s="11">
        <v>1</v>
      </c>
      <c r="J127" s="10" t="s">
        <v>15</v>
      </c>
      <c r="K127" s="10" t="s">
        <v>271</v>
      </c>
      <c r="L127" s="10" t="s">
        <v>215</v>
      </c>
      <c r="M127" s="10" t="s">
        <v>223</v>
      </c>
    </row>
    <row r="128" spans="1:13" x14ac:dyDescent="0.3">
      <c r="A128" s="10" t="s">
        <v>16</v>
      </c>
      <c r="B128" s="10" t="s">
        <v>207</v>
      </c>
      <c r="C128" s="10" t="s">
        <v>208</v>
      </c>
      <c r="D128" s="10" t="s">
        <v>209</v>
      </c>
      <c r="E128" s="10" t="s">
        <v>617</v>
      </c>
      <c r="F128" s="10" t="s">
        <v>211</v>
      </c>
      <c r="G128" s="10" t="s">
        <v>611</v>
      </c>
      <c r="H128" s="10" t="s">
        <v>612</v>
      </c>
      <c r="I128" s="11">
        <v>1</v>
      </c>
      <c r="J128" s="10" t="s">
        <v>15</v>
      </c>
      <c r="K128" s="10" t="s">
        <v>618</v>
      </c>
      <c r="L128" s="10" t="s">
        <v>215</v>
      </c>
      <c r="M128" s="10" t="s">
        <v>281</v>
      </c>
    </row>
    <row r="129" spans="1:13" x14ac:dyDescent="0.3">
      <c r="A129" s="10" t="s">
        <v>78</v>
      </c>
      <c r="B129" s="10" t="s">
        <v>207</v>
      </c>
      <c r="C129" s="10" t="s">
        <v>208</v>
      </c>
      <c r="D129" s="10" t="s">
        <v>209</v>
      </c>
      <c r="E129" s="10" t="s">
        <v>619</v>
      </c>
      <c r="F129" s="10" t="s">
        <v>211</v>
      </c>
      <c r="G129" s="10" t="s">
        <v>620</v>
      </c>
      <c r="H129" s="10" t="s">
        <v>621</v>
      </c>
      <c r="I129" s="11">
        <v>1</v>
      </c>
      <c r="J129" s="10" t="s">
        <v>77</v>
      </c>
      <c r="K129" s="10" t="s">
        <v>622</v>
      </c>
      <c r="L129" s="10" t="s">
        <v>215</v>
      </c>
      <c r="M129" s="10" t="s">
        <v>623</v>
      </c>
    </row>
    <row r="130" spans="1:13" x14ac:dyDescent="0.3">
      <c r="A130" s="10" t="s">
        <v>152</v>
      </c>
      <c r="B130" s="10" t="s">
        <v>217</v>
      </c>
      <c r="C130" s="10" t="s">
        <v>208</v>
      </c>
      <c r="D130" s="10" t="s">
        <v>218</v>
      </c>
      <c r="E130" s="10" t="s">
        <v>624</v>
      </c>
      <c r="F130" s="10" t="s">
        <v>211</v>
      </c>
      <c r="G130" s="10" t="s">
        <v>220</v>
      </c>
      <c r="H130" s="10" t="s">
        <v>221</v>
      </c>
      <c r="I130" s="11">
        <v>2</v>
      </c>
      <c r="J130" s="10" t="s">
        <v>151</v>
      </c>
      <c r="K130" s="10" t="s">
        <v>246</v>
      </c>
      <c r="L130" s="10" t="s">
        <v>215</v>
      </c>
      <c r="M130" s="10" t="s">
        <v>223</v>
      </c>
    </row>
    <row r="131" spans="1:13" x14ac:dyDescent="0.3">
      <c r="A131" s="10" t="s">
        <v>152</v>
      </c>
      <c r="B131" s="10" t="s">
        <v>217</v>
      </c>
      <c r="C131" s="10" t="s">
        <v>208</v>
      </c>
      <c r="D131" s="10" t="s">
        <v>218</v>
      </c>
      <c r="E131" s="10" t="s">
        <v>625</v>
      </c>
      <c r="F131" s="10" t="s">
        <v>211</v>
      </c>
      <c r="G131" s="10" t="s">
        <v>220</v>
      </c>
      <c r="H131" s="10" t="s">
        <v>221</v>
      </c>
      <c r="I131" s="11">
        <v>2</v>
      </c>
      <c r="J131" s="10" t="s">
        <v>151</v>
      </c>
      <c r="K131" s="10" t="s">
        <v>556</v>
      </c>
      <c r="L131" s="10" t="s">
        <v>215</v>
      </c>
      <c r="M131" s="10" t="s">
        <v>223</v>
      </c>
    </row>
    <row r="132" spans="1:13" x14ac:dyDescent="0.3">
      <c r="A132" s="10" t="s">
        <v>152</v>
      </c>
      <c r="B132" s="10" t="s">
        <v>217</v>
      </c>
      <c r="C132" s="10" t="s">
        <v>208</v>
      </c>
      <c r="D132" s="10" t="s">
        <v>218</v>
      </c>
      <c r="E132" s="10" t="s">
        <v>626</v>
      </c>
      <c r="F132" s="10" t="s">
        <v>211</v>
      </c>
      <c r="G132" s="10" t="s">
        <v>220</v>
      </c>
      <c r="H132" s="10" t="s">
        <v>221</v>
      </c>
      <c r="I132" s="11">
        <v>2</v>
      </c>
      <c r="J132" s="10" t="s">
        <v>151</v>
      </c>
      <c r="K132" s="10" t="s">
        <v>613</v>
      </c>
      <c r="L132" s="10" t="s">
        <v>215</v>
      </c>
      <c r="M132" s="10" t="s">
        <v>223</v>
      </c>
    </row>
    <row r="133" spans="1:13" x14ac:dyDescent="0.3">
      <c r="A133" s="10" t="s">
        <v>54</v>
      </c>
      <c r="B133" s="10" t="s">
        <v>207</v>
      </c>
      <c r="C133" s="10" t="s">
        <v>208</v>
      </c>
      <c r="D133" s="10" t="s">
        <v>209</v>
      </c>
      <c r="E133" s="10" t="s">
        <v>627</v>
      </c>
      <c r="F133" s="10" t="s">
        <v>211</v>
      </c>
      <c r="G133" s="10" t="s">
        <v>308</v>
      </c>
      <c r="H133" s="10" t="s">
        <v>309</v>
      </c>
      <c r="I133" s="11">
        <v>1</v>
      </c>
      <c r="J133" s="10" t="s">
        <v>53</v>
      </c>
      <c r="K133" s="10" t="s">
        <v>628</v>
      </c>
      <c r="L133" s="10" t="s">
        <v>215</v>
      </c>
      <c r="M133" s="10" t="s">
        <v>311</v>
      </c>
    </row>
    <row r="134" spans="1:13" x14ac:dyDescent="0.3">
      <c r="A134" s="10" t="s">
        <v>116</v>
      </c>
      <c r="B134" s="10" t="s">
        <v>394</v>
      </c>
      <c r="C134" s="10" t="s">
        <v>208</v>
      </c>
      <c r="D134" s="10" t="s">
        <v>515</v>
      </c>
      <c r="E134" s="10" t="s">
        <v>629</v>
      </c>
      <c r="F134" s="10" t="s">
        <v>211</v>
      </c>
      <c r="G134" s="10" t="s">
        <v>253</v>
      </c>
      <c r="H134" s="10" t="s">
        <v>254</v>
      </c>
      <c r="I134" s="11">
        <v>1</v>
      </c>
      <c r="J134" s="10" t="s">
        <v>115</v>
      </c>
      <c r="K134" s="10" t="s">
        <v>450</v>
      </c>
      <c r="L134" s="10" t="s">
        <v>215</v>
      </c>
      <c r="M134" s="10" t="s">
        <v>256</v>
      </c>
    </row>
    <row r="135" spans="1:13" x14ac:dyDescent="0.3">
      <c r="A135" s="10" t="s">
        <v>130</v>
      </c>
      <c r="B135" s="10" t="s">
        <v>337</v>
      </c>
      <c r="C135" s="10" t="s">
        <v>208</v>
      </c>
      <c r="D135" s="10" t="s">
        <v>338</v>
      </c>
      <c r="E135" s="10" t="s">
        <v>630</v>
      </c>
      <c r="F135" s="10" t="s">
        <v>211</v>
      </c>
      <c r="G135" s="10" t="s">
        <v>631</v>
      </c>
      <c r="H135" s="10" t="s">
        <v>632</v>
      </c>
      <c r="I135" s="11">
        <v>5</v>
      </c>
      <c r="J135" s="10" t="s">
        <v>129</v>
      </c>
      <c r="K135" s="10" t="s">
        <v>519</v>
      </c>
      <c r="L135" s="10" t="s">
        <v>215</v>
      </c>
      <c r="M135" s="10" t="s">
        <v>633</v>
      </c>
    </row>
    <row r="136" spans="1:13" x14ac:dyDescent="0.3">
      <c r="A136" s="10" t="s">
        <v>130</v>
      </c>
      <c r="B136" s="10" t="s">
        <v>337</v>
      </c>
      <c r="C136" s="10" t="s">
        <v>208</v>
      </c>
      <c r="D136" s="10" t="s">
        <v>338</v>
      </c>
      <c r="E136" s="10" t="s">
        <v>634</v>
      </c>
      <c r="F136" s="10" t="s">
        <v>211</v>
      </c>
      <c r="G136" s="10" t="s">
        <v>635</v>
      </c>
      <c r="H136" s="10" t="s">
        <v>636</v>
      </c>
      <c r="I136" s="11">
        <v>2</v>
      </c>
      <c r="J136" s="10" t="s">
        <v>129</v>
      </c>
      <c r="K136" s="10" t="s">
        <v>414</v>
      </c>
      <c r="L136" s="10" t="s">
        <v>215</v>
      </c>
      <c r="M136" s="10" t="s">
        <v>362</v>
      </c>
    </row>
    <row r="137" spans="1:13" x14ac:dyDescent="0.3">
      <c r="A137" s="10" t="s">
        <v>130</v>
      </c>
      <c r="B137" s="10" t="s">
        <v>337</v>
      </c>
      <c r="C137" s="10" t="s">
        <v>208</v>
      </c>
      <c r="D137" s="10" t="s">
        <v>338</v>
      </c>
      <c r="E137" s="10" t="s">
        <v>637</v>
      </c>
      <c r="F137" s="10" t="s">
        <v>211</v>
      </c>
      <c r="G137" s="10" t="s">
        <v>638</v>
      </c>
      <c r="H137" s="10" t="s">
        <v>639</v>
      </c>
      <c r="I137" s="11">
        <v>1</v>
      </c>
      <c r="J137" s="10" t="s">
        <v>129</v>
      </c>
      <c r="K137" s="10" t="s">
        <v>246</v>
      </c>
      <c r="L137" s="10" t="s">
        <v>215</v>
      </c>
      <c r="M137" s="10" t="s">
        <v>640</v>
      </c>
    </row>
    <row r="138" spans="1:13" x14ac:dyDescent="0.3">
      <c r="A138" s="10" t="s">
        <v>130</v>
      </c>
      <c r="B138" s="10" t="s">
        <v>337</v>
      </c>
      <c r="C138" s="10" t="s">
        <v>208</v>
      </c>
      <c r="D138" s="10" t="s">
        <v>338</v>
      </c>
      <c r="E138" s="10" t="s">
        <v>641</v>
      </c>
      <c r="F138" s="10" t="s">
        <v>211</v>
      </c>
      <c r="G138" s="10" t="s">
        <v>642</v>
      </c>
      <c r="H138" s="10" t="s">
        <v>643</v>
      </c>
      <c r="I138" s="11">
        <v>1</v>
      </c>
      <c r="J138" s="10" t="s">
        <v>129</v>
      </c>
      <c r="K138" s="10" t="s">
        <v>430</v>
      </c>
      <c r="L138" s="10" t="s">
        <v>215</v>
      </c>
      <c r="M138" s="10" t="s">
        <v>362</v>
      </c>
    </row>
    <row r="139" spans="1:13" x14ac:dyDescent="0.3">
      <c r="A139" s="10" t="s">
        <v>130</v>
      </c>
      <c r="B139" s="10" t="s">
        <v>337</v>
      </c>
      <c r="C139" s="10" t="s">
        <v>208</v>
      </c>
      <c r="D139" s="10" t="s">
        <v>338</v>
      </c>
      <c r="E139" s="10" t="s">
        <v>641</v>
      </c>
      <c r="F139" s="10" t="s">
        <v>211</v>
      </c>
      <c r="G139" s="10" t="s">
        <v>644</v>
      </c>
      <c r="H139" s="10" t="s">
        <v>645</v>
      </c>
      <c r="I139" s="11">
        <v>1</v>
      </c>
      <c r="J139" s="10" t="s">
        <v>129</v>
      </c>
      <c r="K139" s="10" t="s">
        <v>430</v>
      </c>
      <c r="L139" s="10" t="s">
        <v>215</v>
      </c>
      <c r="M139" s="10" t="s">
        <v>362</v>
      </c>
    </row>
    <row r="140" spans="1:13" x14ac:dyDescent="0.3">
      <c r="A140" s="10" t="s">
        <v>88</v>
      </c>
      <c r="B140" s="10" t="s">
        <v>207</v>
      </c>
      <c r="C140" s="10" t="s">
        <v>208</v>
      </c>
      <c r="D140" s="10" t="s">
        <v>209</v>
      </c>
      <c r="E140" s="10" t="s">
        <v>646</v>
      </c>
      <c r="F140" s="10" t="s">
        <v>211</v>
      </c>
      <c r="G140" s="10" t="s">
        <v>647</v>
      </c>
      <c r="H140" s="10" t="s">
        <v>648</v>
      </c>
      <c r="I140" s="11">
        <v>1</v>
      </c>
      <c r="J140" s="10" t="s">
        <v>87</v>
      </c>
      <c r="K140" s="10" t="s">
        <v>503</v>
      </c>
      <c r="L140" s="10" t="s">
        <v>215</v>
      </c>
      <c r="M140" s="10" t="s">
        <v>355</v>
      </c>
    </row>
    <row r="141" spans="1:13" x14ac:dyDescent="0.3">
      <c r="A141" s="10" t="s">
        <v>88</v>
      </c>
      <c r="B141" s="10" t="s">
        <v>207</v>
      </c>
      <c r="C141" s="10" t="s">
        <v>208</v>
      </c>
      <c r="D141" s="10" t="s">
        <v>209</v>
      </c>
      <c r="E141" s="10" t="s">
        <v>649</v>
      </c>
      <c r="F141" s="10" t="s">
        <v>211</v>
      </c>
      <c r="G141" s="10" t="s">
        <v>650</v>
      </c>
      <c r="H141" s="10" t="s">
        <v>651</v>
      </c>
      <c r="I141" s="11">
        <v>1</v>
      </c>
      <c r="J141" s="10" t="s">
        <v>87</v>
      </c>
      <c r="K141" s="10" t="s">
        <v>559</v>
      </c>
      <c r="L141" s="10" t="s">
        <v>215</v>
      </c>
      <c r="M141" s="10" t="s">
        <v>652</v>
      </c>
    </row>
    <row r="142" spans="1:13" x14ac:dyDescent="0.3">
      <c r="A142" s="10" t="s">
        <v>112</v>
      </c>
      <c r="B142" s="10" t="s">
        <v>337</v>
      </c>
      <c r="C142" s="10" t="s">
        <v>208</v>
      </c>
      <c r="D142" s="10" t="s">
        <v>338</v>
      </c>
      <c r="E142" s="10" t="s">
        <v>653</v>
      </c>
      <c r="F142" s="10" t="s">
        <v>283</v>
      </c>
      <c r="G142" s="10" t="s">
        <v>220</v>
      </c>
      <c r="H142" s="10" t="s">
        <v>221</v>
      </c>
      <c r="I142" s="11">
        <v>1</v>
      </c>
      <c r="J142" s="10" t="s">
        <v>111</v>
      </c>
      <c r="K142" s="10" t="s">
        <v>519</v>
      </c>
      <c r="L142" s="10" t="s">
        <v>215</v>
      </c>
      <c r="M142" s="10" t="s">
        <v>223</v>
      </c>
    </row>
    <row r="143" spans="1:13" x14ac:dyDescent="0.3">
      <c r="A143" s="10" t="s">
        <v>112</v>
      </c>
      <c r="B143" s="10" t="s">
        <v>337</v>
      </c>
      <c r="C143" s="10" t="s">
        <v>208</v>
      </c>
      <c r="D143" s="10" t="s">
        <v>338</v>
      </c>
      <c r="E143" s="10" t="s">
        <v>653</v>
      </c>
      <c r="F143" s="10" t="s">
        <v>283</v>
      </c>
      <c r="G143" s="10" t="s">
        <v>554</v>
      </c>
      <c r="H143" s="10" t="s">
        <v>555</v>
      </c>
      <c r="I143" s="11">
        <v>1</v>
      </c>
      <c r="J143" s="10" t="s">
        <v>111</v>
      </c>
      <c r="K143" s="10" t="s">
        <v>519</v>
      </c>
      <c r="L143" s="10" t="s">
        <v>215</v>
      </c>
      <c r="M143" s="10" t="s">
        <v>557</v>
      </c>
    </row>
    <row r="144" spans="1:13" x14ac:dyDescent="0.3">
      <c r="A144" s="10" t="s">
        <v>112</v>
      </c>
      <c r="B144" s="10" t="s">
        <v>337</v>
      </c>
      <c r="C144" s="10" t="s">
        <v>208</v>
      </c>
      <c r="D144" s="10" t="s">
        <v>338</v>
      </c>
      <c r="E144" s="10" t="s">
        <v>653</v>
      </c>
      <c r="F144" s="10" t="s">
        <v>283</v>
      </c>
      <c r="G144" s="10" t="s">
        <v>253</v>
      </c>
      <c r="H144" s="10" t="s">
        <v>254</v>
      </c>
      <c r="I144" s="11">
        <v>1</v>
      </c>
      <c r="J144" s="10" t="s">
        <v>111</v>
      </c>
      <c r="K144" s="10" t="s">
        <v>519</v>
      </c>
      <c r="L144" s="10" t="s">
        <v>215</v>
      </c>
      <c r="M144" s="10" t="s">
        <v>256</v>
      </c>
    </row>
    <row r="145" spans="1:13" x14ac:dyDescent="0.3">
      <c r="A145" s="10" t="s">
        <v>112</v>
      </c>
      <c r="B145" s="10" t="s">
        <v>337</v>
      </c>
      <c r="C145" s="10" t="s">
        <v>208</v>
      </c>
      <c r="D145" s="10" t="s">
        <v>338</v>
      </c>
      <c r="E145" s="10" t="s">
        <v>654</v>
      </c>
      <c r="F145" s="10" t="s">
        <v>211</v>
      </c>
      <c r="G145" s="10" t="s">
        <v>655</v>
      </c>
      <c r="H145" s="10" t="s">
        <v>656</v>
      </c>
      <c r="I145" s="11">
        <v>1</v>
      </c>
      <c r="J145" s="10" t="s">
        <v>111</v>
      </c>
      <c r="K145" s="10" t="s">
        <v>414</v>
      </c>
      <c r="L145" s="10" t="s">
        <v>215</v>
      </c>
      <c r="M145" s="10" t="s">
        <v>657</v>
      </c>
    </row>
    <row r="146" spans="1:13" x14ac:dyDescent="0.3">
      <c r="A146" s="10" t="s">
        <v>112</v>
      </c>
      <c r="B146" s="10" t="s">
        <v>337</v>
      </c>
      <c r="C146" s="10" t="s">
        <v>208</v>
      </c>
      <c r="D146" s="10" t="s">
        <v>338</v>
      </c>
      <c r="E146" s="10" t="s">
        <v>658</v>
      </c>
      <c r="F146" s="10" t="s">
        <v>211</v>
      </c>
      <c r="G146" s="10" t="s">
        <v>659</v>
      </c>
      <c r="H146" s="10" t="s">
        <v>660</v>
      </c>
      <c r="I146" s="11">
        <v>8</v>
      </c>
      <c r="J146" s="10" t="s">
        <v>111</v>
      </c>
      <c r="K146" s="10" t="s">
        <v>225</v>
      </c>
      <c r="L146" s="10" t="s">
        <v>215</v>
      </c>
      <c r="M146" s="10" t="s">
        <v>661</v>
      </c>
    </row>
    <row r="147" spans="1:13" x14ac:dyDescent="0.3">
      <c r="A147" s="10" t="s">
        <v>74</v>
      </c>
      <c r="B147" s="10" t="s">
        <v>662</v>
      </c>
      <c r="C147" s="10" t="s">
        <v>208</v>
      </c>
      <c r="D147" s="10" t="s">
        <v>663</v>
      </c>
      <c r="E147" s="10" t="s">
        <v>664</v>
      </c>
      <c r="F147" s="10" t="s">
        <v>211</v>
      </c>
      <c r="G147" s="10" t="s">
        <v>665</v>
      </c>
      <c r="H147" s="10" t="s">
        <v>666</v>
      </c>
      <c r="I147" s="11">
        <v>1</v>
      </c>
      <c r="J147" s="10" t="s">
        <v>73</v>
      </c>
      <c r="K147" s="10" t="s">
        <v>246</v>
      </c>
      <c r="L147" s="10" t="s">
        <v>215</v>
      </c>
      <c r="M147" s="10" t="s">
        <v>256</v>
      </c>
    </row>
    <row r="148" spans="1:13" x14ac:dyDescent="0.3">
      <c r="A148" s="10" t="s">
        <v>74</v>
      </c>
      <c r="B148" s="10" t="s">
        <v>662</v>
      </c>
      <c r="C148" s="10" t="s">
        <v>208</v>
      </c>
      <c r="D148" s="10" t="s">
        <v>663</v>
      </c>
      <c r="E148" s="10" t="s">
        <v>667</v>
      </c>
      <c r="F148" s="10" t="s">
        <v>211</v>
      </c>
      <c r="G148" s="10" t="s">
        <v>668</v>
      </c>
      <c r="H148" s="10" t="s">
        <v>669</v>
      </c>
      <c r="I148" s="11">
        <v>1</v>
      </c>
      <c r="J148" s="10" t="s">
        <v>73</v>
      </c>
      <c r="K148" s="10" t="s">
        <v>670</v>
      </c>
      <c r="L148" s="10" t="s">
        <v>215</v>
      </c>
      <c r="M148" s="10" t="s">
        <v>577</v>
      </c>
    </row>
    <row r="149" spans="1:13" x14ac:dyDescent="0.3">
      <c r="A149" s="10" t="s">
        <v>74</v>
      </c>
      <c r="B149" s="10" t="s">
        <v>662</v>
      </c>
      <c r="C149" s="10" t="s">
        <v>208</v>
      </c>
      <c r="D149" s="10" t="s">
        <v>663</v>
      </c>
      <c r="E149" s="10" t="s">
        <v>671</v>
      </c>
      <c r="F149" s="10" t="s">
        <v>211</v>
      </c>
      <c r="G149" s="10" t="s">
        <v>672</v>
      </c>
      <c r="H149" s="10" t="s">
        <v>673</v>
      </c>
      <c r="I149" s="11">
        <v>1</v>
      </c>
      <c r="J149" s="10" t="s">
        <v>73</v>
      </c>
      <c r="K149" s="10" t="s">
        <v>674</v>
      </c>
      <c r="L149" s="10" t="s">
        <v>215</v>
      </c>
      <c r="M149" s="10" t="s">
        <v>675</v>
      </c>
    </row>
    <row r="150" spans="1:13" x14ac:dyDescent="0.3">
      <c r="A150" s="10" t="s">
        <v>82</v>
      </c>
      <c r="B150" s="10" t="s">
        <v>455</v>
      </c>
      <c r="C150" s="10" t="s">
        <v>208</v>
      </c>
      <c r="D150" s="10" t="s">
        <v>456</v>
      </c>
      <c r="E150" s="10" t="s">
        <v>676</v>
      </c>
      <c r="F150" s="10" t="s">
        <v>211</v>
      </c>
      <c r="G150" s="10" t="s">
        <v>677</v>
      </c>
      <c r="H150" s="10" t="s">
        <v>678</v>
      </c>
      <c r="I150" s="11">
        <v>1</v>
      </c>
      <c r="J150" s="10" t="s">
        <v>81</v>
      </c>
      <c r="K150" s="10" t="s">
        <v>259</v>
      </c>
      <c r="L150" s="10" t="s">
        <v>215</v>
      </c>
      <c r="M150" s="10" t="s">
        <v>474</v>
      </c>
    </row>
    <row r="151" spans="1:13" x14ac:dyDescent="0.3">
      <c r="A151" s="10" t="s">
        <v>82</v>
      </c>
      <c r="B151" s="10" t="s">
        <v>455</v>
      </c>
      <c r="C151" s="10" t="s">
        <v>208</v>
      </c>
      <c r="D151" s="10" t="s">
        <v>456</v>
      </c>
      <c r="E151" s="10" t="s">
        <v>676</v>
      </c>
      <c r="F151" s="10" t="s">
        <v>211</v>
      </c>
      <c r="G151" s="10" t="s">
        <v>476</v>
      </c>
      <c r="H151" s="10" t="s">
        <v>477</v>
      </c>
      <c r="I151" s="11">
        <v>1</v>
      </c>
      <c r="J151" s="10" t="s">
        <v>81</v>
      </c>
      <c r="K151" s="10" t="s">
        <v>259</v>
      </c>
      <c r="L151" s="10" t="s">
        <v>215</v>
      </c>
      <c r="M151" s="10" t="s">
        <v>474</v>
      </c>
    </row>
    <row r="152" spans="1:13" x14ac:dyDescent="0.3">
      <c r="A152" s="10" t="s">
        <v>58</v>
      </c>
      <c r="B152" s="10" t="s">
        <v>207</v>
      </c>
      <c r="C152" s="10" t="s">
        <v>208</v>
      </c>
      <c r="D152" s="10" t="s">
        <v>431</v>
      </c>
      <c r="E152" s="10" t="s">
        <v>679</v>
      </c>
      <c r="F152" s="10" t="s">
        <v>211</v>
      </c>
      <c r="G152" s="10" t="s">
        <v>680</v>
      </c>
      <c r="H152" s="10" t="s">
        <v>681</v>
      </c>
      <c r="I152" s="11">
        <v>6</v>
      </c>
      <c r="J152" s="10" t="s">
        <v>57</v>
      </c>
      <c r="K152" s="10" t="s">
        <v>246</v>
      </c>
      <c r="L152" s="10" t="s">
        <v>215</v>
      </c>
      <c r="M152" s="10" t="s">
        <v>682</v>
      </c>
    </row>
    <row r="153" spans="1:13" x14ac:dyDescent="0.3">
      <c r="A153" s="10" t="s">
        <v>58</v>
      </c>
      <c r="B153" s="10" t="s">
        <v>207</v>
      </c>
      <c r="C153" s="10" t="s">
        <v>208</v>
      </c>
      <c r="D153" s="10" t="s">
        <v>431</v>
      </c>
      <c r="E153" s="10" t="s">
        <v>683</v>
      </c>
      <c r="F153" s="10" t="s">
        <v>283</v>
      </c>
      <c r="G153" s="10" t="s">
        <v>684</v>
      </c>
      <c r="H153" s="10" t="s">
        <v>685</v>
      </c>
      <c r="I153" s="11">
        <v>1</v>
      </c>
      <c r="J153" s="10" t="s">
        <v>57</v>
      </c>
      <c r="K153" s="10" t="s">
        <v>310</v>
      </c>
      <c r="L153" s="10" t="s">
        <v>215</v>
      </c>
      <c r="M153" s="10" t="s">
        <v>686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3"/>
  <sheetViews>
    <sheetView workbookViewId="0">
      <selection activeCell="G2" sqref="G2"/>
    </sheetView>
  </sheetViews>
  <sheetFormatPr defaultRowHeight="14.4" x14ac:dyDescent="0.3"/>
  <sheetData>
    <row r="1" spans="1:13" x14ac:dyDescent="0.3">
      <c r="A1" s="31" t="s">
        <v>687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194</v>
      </c>
      <c r="B2" s="12" t="s">
        <v>195</v>
      </c>
      <c r="C2" s="12" t="s">
        <v>196</v>
      </c>
      <c r="D2" s="12" t="s">
        <v>197</v>
      </c>
      <c r="E2" s="12" t="s">
        <v>198</v>
      </c>
      <c r="F2" s="12" t="s">
        <v>199</v>
      </c>
      <c r="G2" s="12" t="s">
        <v>200</v>
      </c>
      <c r="H2" s="12" t="s">
        <v>201</v>
      </c>
      <c r="I2" s="12" t="s">
        <v>202</v>
      </c>
      <c r="J2" s="12" t="s">
        <v>203</v>
      </c>
      <c r="K2" s="12" t="s">
        <v>204</v>
      </c>
      <c r="L2" s="12" t="s">
        <v>205</v>
      </c>
      <c r="M2" s="12" t="s">
        <v>206</v>
      </c>
    </row>
    <row r="3" spans="1:13" x14ac:dyDescent="0.3">
      <c r="A3" s="13" t="s">
        <v>40</v>
      </c>
      <c r="B3" s="13" t="s">
        <v>207</v>
      </c>
      <c r="C3" s="13" t="s">
        <v>208</v>
      </c>
      <c r="D3" s="13" t="s">
        <v>209</v>
      </c>
      <c r="E3" s="13" t="s">
        <v>688</v>
      </c>
      <c r="F3" s="13" t="s">
        <v>211</v>
      </c>
      <c r="G3" s="13" t="s">
        <v>689</v>
      </c>
      <c r="H3" s="13" t="s">
        <v>690</v>
      </c>
      <c r="I3" s="14">
        <v>1</v>
      </c>
      <c r="J3" s="13" t="s">
        <v>39</v>
      </c>
      <c r="K3" s="13" t="s">
        <v>335</v>
      </c>
      <c r="L3" s="13" t="s">
        <v>691</v>
      </c>
      <c r="M3" s="13" t="s">
        <v>692</v>
      </c>
    </row>
    <row r="4" spans="1:13" x14ac:dyDescent="0.3">
      <c r="A4" s="13" t="s">
        <v>22</v>
      </c>
      <c r="B4" s="13" t="s">
        <v>231</v>
      </c>
      <c r="C4" s="13" t="s">
        <v>208</v>
      </c>
      <c r="D4" s="13" t="s">
        <v>232</v>
      </c>
      <c r="E4" s="13" t="s">
        <v>693</v>
      </c>
      <c r="F4" s="13" t="s">
        <v>211</v>
      </c>
      <c r="G4" s="13" t="s">
        <v>694</v>
      </c>
      <c r="H4" s="13" t="s">
        <v>695</v>
      </c>
      <c r="I4" s="14">
        <v>1</v>
      </c>
      <c r="J4" s="13" t="s">
        <v>21</v>
      </c>
      <c r="K4" s="13" t="s">
        <v>264</v>
      </c>
      <c r="L4" s="13" t="s">
        <v>691</v>
      </c>
      <c r="M4" s="13" t="s">
        <v>633</v>
      </c>
    </row>
    <row r="5" spans="1:13" x14ac:dyDescent="0.3">
      <c r="A5" s="13" t="s">
        <v>22</v>
      </c>
      <c r="B5" s="13" t="s">
        <v>231</v>
      </c>
      <c r="C5" s="13" t="s">
        <v>208</v>
      </c>
      <c r="D5" s="13" t="s">
        <v>232</v>
      </c>
      <c r="E5" s="13" t="s">
        <v>693</v>
      </c>
      <c r="F5" s="13" t="s">
        <v>211</v>
      </c>
      <c r="G5" s="13" t="s">
        <v>696</v>
      </c>
      <c r="H5" s="13" t="s">
        <v>695</v>
      </c>
      <c r="I5" s="14">
        <v>1</v>
      </c>
      <c r="J5" s="13" t="s">
        <v>21</v>
      </c>
      <c r="K5" s="13" t="s">
        <v>264</v>
      </c>
      <c r="L5" s="13" t="s">
        <v>691</v>
      </c>
      <c r="M5" s="13" t="s">
        <v>633</v>
      </c>
    </row>
    <row r="6" spans="1:13" x14ac:dyDescent="0.3">
      <c r="A6" s="13" t="s">
        <v>22</v>
      </c>
      <c r="B6" s="13" t="s">
        <v>231</v>
      </c>
      <c r="C6" s="13" t="s">
        <v>208</v>
      </c>
      <c r="D6" s="13" t="s">
        <v>232</v>
      </c>
      <c r="E6" s="13" t="s">
        <v>693</v>
      </c>
      <c r="F6" s="13" t="s">
        <v>211</v>
      </c>
      <c r="G6" s="13" t="s">
        <v>697</v>
      </c>
      <c r="H6" s="13" t="s">
        <v>695</v>
      </c>
      <c r="I6" s="14">
        <v>1</v>
      </c>
      <c r="J6" s="13" t="s">
        <v>21</v>
      </c>
      <c r="K6" s="13" t="s">
        <v>264</v>
      </c>
      <c r="L6" s="13" t="s">
        <v>691</v>
      </c>
      <c r="M6" s="13" t="s">
        <v>633</v>
      </c>
    </row>
    <row r="7" spans="1:13" x14ac:dyDescent="0.3">
      <c r="A7" s="13" t="s">
        <v>22</v>
      </c>
      <c r="B7" s="13" t="s">
        <v>231</v>
      </c>
      <c r="C7" s="13" t="s">
        <v>208</v>
      </c>
      <c r="D7" s="13" t="s">
        <v>232</v>
      </c>
      <c r="E7" s="13" t="s">
        <v>698</v>
      </c>
      <c r="F7" s="13" t="s">
        <v>211</v>
      </c>
      <c r="G7" s="13" t="s">
        <v>699</v>
      </c>
      <c r="H7" s="13" t="s">
        <v>700</v>
      </c>
      <c r="I7" s="14">
        <v>1</v>
      </c>
      <c r="J7" s="13" t="s">
        <v>21</v>
      </c>
      <c r="K7" s="13" t="s">
        <v>271</v>
      </c>
      <c r="L7" s="13" t="s">
        <v>691</v>
      </c>
      <c r="M7" s="13" t="s">
        <v>633</v>
      </c>
    </row>
    <row r="8" spans="1:13" x14ac:dyDescent="0.3">
      <c r="A8" s="13" t="s">
        <v>22</v>
      </c>
      <c r="B8" s="13" t="s">
        <v>231</v>
      </c>
      <c r="C8" s="13" t="s">
        <v>208</v>
      </c>
      <c r="D8" s="13" t="s">
        <v>232</v>
      </c>
      <c r="E8" s="13" t="s">
        <v>701</v>
      </c>
      <c r="F8" s="13" t="s">
        <v>211</v>
      </c>
      <c r="G8" s="13" t="s">
        <v>702</v>
      </c>
      <c r="H8" s="13" t="s">
        <v>703</v>
      </c>
      <c r="I8" s="14">
        <v>10</v>
      </c>
      <c r="J8" s="13" t="s">
        <v>21</v>
      </c>
      <c r="K8" s="13" t="s">
        <v>618</v>
      </c>
      <c r="L8" s="13" t="s">
        <v>691</v>
      </c>
      <c r="M8" s="13" t="s">
        <v>657</v>
      </c>
    </row>
    <row r="9" spans="1:13" x14ac:dyDescent="0.3">
      <c r="A9" s="13" t="s">
        <v>14</v>
      </c>
      <c r="B9" s="13" t="s">
        <v>217</v>
      </c>
      <c r="C9" s="13" t="s">
        <v>208</v>
      </c>
      <c r="D9" s="13" t="s">
        <v>218</v>
      </c>
      <c r="E9" s="13" t="s">
        <v>704</v>
      </c>
      <c r="F9" s="13" t="s">
        <v>211</v>
      </c>
      <c r="G9" s="13" t="s">
        <v>689</v>
      </c>
      <c r="H9" s="13" t="s">
        <v>690</v>
      </c>
      <c r="I9" s="14">
        <v>2</v>
      </c>
      <c r="J9" s="13" t="s">
        <v>13</v>
      </c>
      <c r="K9" s="13" t="s">
        <v>414</v>
      </c>
      <c r="L9" s="13" t="s">
        <v>691</v>
      </c>
      <c r="M9" s="13" t="s">
        <v>692</v>
      </c>
    </row>
    <row r="10" spans="1:13" x14ac:dyDescent="0.3">
      <c r="A10" s="13" t="s">
        <v>14</v>
      </c>
      <c r="B10" s="13" t="s">
        <v>217</v>
      </c>
      <c r="C10" s="13" t="s">
        <v>208</v>
      </c>
      <c r="D10" s="13" t="s">
        <v>218</v>
      </c>
      <c r="E10" s="13" t="s">
        <v>705</v>
      </c>
      <c r="F10" s="13" t="s">
        <v>211</v>
      </c>
      <c r="G10" s="13" t="s">
        <v>706</v>
      </c>
      <c r="H10" s="13" t="s">
        <v>707</v>
      </c>
      <c r="I10" s="14">
        <v>1</v>
      </c>
      <c r="J10" s="13" t="s">
        <v>13</v>
      </c>
      <c r="K10" s="13" t="s">
        <v>708</v>
      </c>
      <c r="L10" s="13" t="s">
        <v>691</v>
      </c>
      <c r="M10" s="13" t="s">
        <v>223</v>
      </c>
    </row>
    <row r="11" spans="1:13" x14ac:dyDescent="0.3">
      <c r="A11" s="13" t="s">
        <v>14</v>
      </c>
      <c r="B11" s="13" t="s">
        <v>217</v>
      </c>
      <c r="C11" s="13" t="s">
        <v>208</v>
      </c>
      <c r="D11" s="13" t="s">
        <v>218</v>
      </c>
      <c r="E11" s="13" t="s">
        <v>709</v>
      </c>
      <c r="F11" s="13" t="s">
        <v>211</v>
      </c>
      <c r="G11" s="13" t="s">
        <v>710</v>
      </c>
      <c r="H11" s="13" t="s">
        <v>711</v>
      </c>
      <c r="I11" s="14">
        <v>1</v>
      </c>
      <c r="J11" s="13" t="s">
        <v>13</v>
      </c>
      <c r="K11" s="13" t="s">
        <v>618</v>
      </c>
      <c r="L11" s="13" t="s">
        <v>691</v>
      </c>
      <c r="M11" s="13" t="s">
        <v>657</v>
      </c>
    </row>
    <row r="12" spans="1:13" x14ac:dyDescent="0.3">
      <c r="A12" s="13" t="s">
        <v>68</v>
      </c>
      <c r="B12" s="13" t="s">
        <v>207</v>
      </c>
      <c r="C12" s="13" t="s">
        <v>208</v>
      </c>
      <c r="D12" s="13" t="s">
        <v>209</v>
      </c>
      <c r="E12" s="13" t="s">
        <v>712</v>
      </c>
      <c r="F12" s="13" t="s">
        <v>211</v>
      </c>
      <c r="G12" s="13" t="s">
        <v>713</v>
      </c>
      <c r="H12" s="13" t="s">
        <v>714</v>
      </c>
      <c r="I12" s="14">
        <v>1</v>
      </c>
      <c r="J12" s="13" t="s">
        <v>67</v>
      </c>
      <c r="K12" s="13" t="s">
        <v>512</v>
      </c>
      <c r="L12" s="13" t="s">
        <v>691</v>
      </c>
      <c r="M12" s="13" t="s">
        <v>223</v>
      </c>
    </row>
    <row r="13" spans="1:13" x14ac:dyDescent="0.3">
      <c r="A13" s="13" t="s">
        <v>68</v>
      </c>
      <c r="B13" s="13" t="s">
        <v>207</v>
      </c>
      <c r="C13" s="13" t="s">
        <v>208</v>
      </c>
      <c r="D13" s="13" t="s">
        <v>209</v>
      </c>
      <c r="E13" s="13" t="s">
        <v>715</v>
      </c>
      <c r="F13" s="13" t="s">
        <v>283</v>
      </c>
      <c r="G13" s="13" t="s">
        <v>716</v>
      </c>
      <c r="H13" s="13" t="s">
        <v>717</v>
      </c>
      <c r="I13" s="14">
        <v>1</v>
      </c>
      <c r="J13" s="13" t="s">
        <v>67</v>
      </c>
      <c r="K13" s="13" t="s">
        <v>274</v>
      </c>
      <c r="L13" s="13" t="s">
        <v>691</v>
      </c>
      <c r="M13" s="13" t="s">
        <v>718</v>
      </c>
    </row>
    <row r="14" spans="1:13" x14ac:dyDescent="0.3">
      <c r="A14" s="13" t="s">
        <v>52</v>
      </c>
      <c r="B14" s="13" t="s">
        <v>207</v>
      </c>
      <c r="C14" s="13" t="s">
        <v>208</v>
      </c>
      <c r="D14" s="13" t="s">
        <v>209</v>
      </c>
      <c r="E14" s="13" t="s">
        <v>719</v>
      </c>
      <c r="F14" s="13" t="s">
        <v>211</v>
      </c>
      <c r="G14" s="13" t="s">
        <v>720</v>
      </c>
      <c r="H14" s="13" t="s">
        <v>721</v>
      </c>
      <c r="I14" s="14">
        <v>3</v>
      </c>
      <c r="J14" s="13" t="s">
        <v>51</v>
      </c>
      <c r="K14" s="13" t="s">
        <v>310</v>
      </c>
      <c r="L14" s="13" t="s">
        <v>691</v>
      </c>
      <c r="M14" s="13" t="s">
        <v>722</v>
      </c>
    </row>
    <row r="15" spans="1:13" x14ac:dyDescent="0.3">
      <c r="A15" s="13" t="s">
        <v>52</v>
      </c>
      <c r="B15" s="13" t="s">
        <v>207</v>
      </c>
      <c r="C15" s="13" t="s">
        <v>208</v>
      </c>
      <c r="D15" s="13" t="s">
        <v>209</v>
      </c>
      <c r="E15" s="13" t="s">
        <v>723</v>
      </c>
      <c r="F15" s="13" t="s">
        <v>283</v>
      </c>
      <c r="G15" s="13" t="s">
        <v>724</v>
      </c>
      <c r="H15" s="13" t="s">
        <v>725</v>
      </c>
      <c r="I15" s="14">
        <v>2</v>
      </c>
      <c r="J15" s="13" t="s">
        <v>51</v>
      </c>
      <c r="K15" s="13" t="s">
        <v>251</v>
      </c>
      <c r="L15" s="13" t="s">
        <v>691</v>
      </c>
      <c r="M15" s="13" t="s">
        <v>216</v>
      </c>
    </row>
    <row r="16" spans="1:13" x14ac:dyDescent="0.3">
      <c r="A16" s="13" t="s">
        <v>52</v>
      </c>
      <c r="B16" s="13" t="s">
        <v>207</v>
      </c>
      <c r="C16" s="13" t="s">
        <v>208</v>
      </c>
      <c r="D16" s="13" t="s">
        <v>209</v>
      </c>
      <c r="E16" s="13" t="s">
        <v>726</v>
      </c>
      <c r="F16" s="13" t="s">
        <v>211</v>
      </c>
      <c r="G16" s="13" t="s">
        <v>720</v>
      </c>
      <c r="H16" s="13" t="s">
        <v>721</v>
      </c>
      <c r="I16" s="14">
        <v>2</v>
      </c>
      <c r="J16" s="13" t="s">
        <v>51</v>
      </c>
      <c r="K16" s="13" t="s">
        <v>727</v>
      </c>
      <c r="L16" s="13" t="s">
        <v>691</v>
      </c>
      <c r="M16" s="13" t="s">
        <v>722</v>
      </c>
    </row>
    <row r="17" spans="1:13" x14ac:dyDescent="0.3">
      <c r="A17" s="13" t="s">
        <v>120</v>
      </c>
      <c r="B17" s="13" t="s">
        <v>207</v>
      </c>
      <c r="C17" s="13" t="s">
        <v>208</v>
      </c>
      <c r="D17" s="13" t="s">
        <v>209</v>
      </c>
      <c r="E17" s="13" t="s">
        <v>728</v>
      </c>
      <c r="F17" s="13" t="s">
        <v>211</v>
      </c>
      <c r="G17" s="13" t="s">
        <v>729</v>
      </c>
      <c r="H17" s="13" t="s">
        <v>730</v>
      </c>
      <c r="I17" s="14">
        <v>1</v>
      </c>
      <c r="J17" s="13" t="s">
        <v>119</v>
      </c>
      <c r="K17" s="13" t="s">
        <v>382</v>
      </c>
      <c r="L17" s="13" t="s">
        <v>691</v>
      </c>
      <c r="M17" s="13" t="s">
        <v>281</v>
      </c>
    </row>
    <row r="18" spans="1:13" x14ac:dyDescent="0.3">
      <c r="A18" s="13" t="s">
        <v>138</v>
      </c>
      <c r="B18" s="13" t="s">
        <v>231</v>
      </c>
      <c r="C18" s="13" t="s">
        <v>208</v>
      </c>
      <c r="D18" s="13" t="s">
        <v>288</v>
      </c>
      <c r="E18" s="13" t="s">
        <v>731</v>
      </c>
      <c r="F18" s="13" t="s">
        <v>211</v>
      </c>
      <c r="G18" s="13" t="s">
        <v>732</v>
      </c>
      <c r="H18" s="13" t="s">
        <v>733</v>
      </c>
      <c r="I18" s="14">
        <v>1</v>
      </c>
      <c r="J18" s="13" t="s">
        <v>137</v>
      </c>
      <c r="K18" s="13" t="s">
        <v>372</v>
      </c>
      <c r="L18" s="13" t="s">
        <v>691</v>
      </c>
      <c r="M18" s="13" t="s">
        <v>734</v>
      </c>
    </row>
    <row r="19" spans="1:13" x14ac:dyDescent="0.3">
      <c r="A19" s="13" t="s">
        <v>138</v>
      </c>
      <c r="B19" s="13" t="s">
        <v>231</v>
      </c>
      <c r="C19" s="13" t="s">
        <v>208</v>
      </c>
      <c r="D19" s="13" t="s">
        <v>288</v>
      </c>
      <c r="E19" s="13" t="s">
        <v>735</v>
      </c>
      <c r="F19" s="13" t="s">
        <v>211</v>
      </c>
      <c r="G19" s="13" t="s">
        <v>736</v>
      </c>
      <c r="H19" s="13" t="s">
        <v>737</v>
      </c>
      <c r="I19" s="14">
        <v>2</v>
      </c>
      <c r="J19" s="13" t="s">
        <v>137</v>
      </c>
      <c r="K19" s="13" t="s">
        <v>495</v>
      </c>
      <c r="L19" s="13" t="s">
        <v>691</v>
      </c>
      <c r="M19" s="13" t="s">
        <v>738</v>
      </c>
    </row>
    <row r="20" spans="1:13" x14ac:dyDescent="0.3">
      <c r="A20" s="13" t="s">
        <v>138</v>
      </c>
      <c r="B20" s="13" t="s">
        <v>231</v>
      </c>
      <c r="C20" s="13" t="s">
        <v>208</v>
      </c>
      <c r="D20" s="13" t="s">
        <v>288</v>
      </c>
      <c r="E20" s="13" t="s">
        <v>739</v>
      </c>
      <c r="F20" s="13" t="s">
        <v>211</v>
      </c>
      <c r="G20" s="13" t="s">
        <v>736</v>
      </c>
      <c r="H20" s="13" t="s">
        <v>737</v>
      </c>
      <c r="I20" s="14">
        <v>5</v>
      </c>
      <c r="J20" s="13" t="s">
        <v>137</v>
      </c>
      <c r="K20" s="13" t="s">
        <v>271</v>
      </c>
      <c r="L20" s="13" t="s">
        <v>691</v>
      </c>
      <c r="M20" s="13" t="s">
        <v>738</v>
      </c>
    </row>
    <row r="21" spans="1:13" x14ac:dyDescent="0.3">
      <c r="A21" s="13" t="s">
        <v>138</v>
      </c>
      <c r="B21" s="13" t="s">
        <v>231</v>
      </c>
      <c r="C21" s="13" t="s">
        <v>208</v>
      </c>
      <c r="D21" s="13" t="s">
        <v>288</v>
      </c>
      <c r="E21" s="13" t="s">
        <v>740</v>
      </c>
      <c r="F21" s="13" t="s">
        <v>211</v>
      </c>
      <c r="G21" s="13" t="s">
        <v>736</v>
      </c>
      <c r="H21" s="13" t="s">
        <v>737</v>
      </c>
      <c r="I21" s="14">
        <v>3</v>
      </c>
      <c r="J21" s="13" t="s">
        <v>137</v>
      </c>
      <c r="K21" s="13" t="s">
        <v>382</v>
      </c>
      <c r="L21" s="13" t="s">
        <v>691</v>
      </c>
      <c r="M21" s="13" t="s">
        <v>738</v>
      </c>
    </row>
    <row r="22" spans="1:13" x14ac:dyDescent="0.3">
      <c r="A22" s="13" t="s">
        <v>138</v>
      </c>
      <c r="B22" s="13" t="s">
        <v>231</v>
      </c>
      <c r="C22" s="13" t="s">
        <v>208</v>
      </c>
      <c r="D22" s="13" t="s">
        <v>288</v>
      </c>
      <c r="E22" s="13" t="s">
        <v>741</v>
      </c>
      <c r="F22" s="13" t="s">
        <v>211</v>
      </c>
      <c r="G22" s="13" t="s">
        <v>736</v>
      </c>
      <c r="H22" s="13" t="s">
        <v>737</v>
      </c>
      <c r="I22" s="14">
        <v>2</v>
      </c>
      <c r="J22" s="13" t="s">
        <v>137</v>
      </c>
      <c r="K22" s="13" t="s">
        <v>618</v>
      </c>
      <c r="L22" s="13" t="s">
        <v>691</v>
      </c>
      <c r="M22" s="13" t="s">
        <v>738</v>
      </c>
    </row>
    <row r="23" spans="1:13" x14ac:dyDescent="0.3">
      <c r="A23" s="13" t="s">
        <v>142</v>
      </c>
      <c r="B23" s="13" t="s">
        <v>217</v>
      </c>
      <c r="C23" s="13" t="s">
        <v>208</v>
      </c>
      <c r="D23" s="13" t="s">
        <v>218</v>
      </c>
      <c r="E23" s="13" t="s">
        <v>297</v>
      </c>
      <c r="F23" s="13" t="s">
        <v>211</v>
      </c>
      <c r="G23" s="13" t="s">
        <v>732</v>
      </c>
      <c r="H23" s="13" t="s">
        <v>733</v>
      </c>
      <c r="I23" s="14">
        <v>3</v>
      </c>
      <c r="J23" s="13" t="s">
        <v>141</v>
      </c>
      <c r="K23" s="13" t="s">
        <v>300</v>
      </c>
      <c r="L23" s="13" t="s">
        <v>691</v>
      </c>
      <c r="M23" s="13" t="s">
        <v>734</v>
      </c>
    </row>
    <row r="24" spans="1:13" x14ac:dyDescent="0.3">
      <c r="A24" s="13" t="s">
        <v>20</v>
      </c>
      <c r="B24" s="13" t="s">
        <v>217</v>
      </c>
      <c r="C24" s="13" t="s">
        <v>208</v>
      </c>
      <c r="D24" s="13" t="s">
        <v>218</v>
      </c>
      <c r="E24" s="13" t="s">
        <v>742</v>
      </c>
      <c r="F24" s="13" t="s">
        <v>211</v>
      </c>
      <c r="G24" s="13" t="s">
        <v>743</v>
      </c>
      <c r="H24" s="13" t="s">
        <v>744</v>
      </c>
      <c r="I24" s="14">
        <v>1</v>
      </c>
      <c r="J24" s="13" t="s">
        <v>19</v>
      </c>
      <c r="K24" s="13" t="s">
        <v>526</v>
      </c>
      <c r="L24" s="13" t="s">
        <v>691</v>
      </c>
      <c r="M24" s="13" t="s">
        <v>745</v>
      </c>
    </row>
    <row r="25" spans="1:13" x14ac:dyDescent="0.3">
      <c r="A25" s="13" t="s">
        <v>20</v>
      </c>
      <c r="B25" s="13" t="s">
        <v>217</v>
      </c>
      <c r="C25" s="13" t="s">
        <v>208</v>
      </c>
      <c r="D25" s="13" t="s">
        <v>218</v>
      </c>
      <c r="E25" s="13" t="s">
        <v>324</v>
      </c>
      <c r="F25" s="13" t="s">
        <v>211</v>
      </c>
      <c r="G25" s="13" t="s">
        <v>746</v>
      </c>
      <c r="H25" s="13" t="s">
        <v>747</v>
      </c>
      <c r="I25" s="14">
        <v>2</v>
      </c>
      <c r="J25" s="13" t="s">
        <v>19</v>
      </c>
      <c r="K25" s="13" t="s">
        <v>325</v>
      </c>
      <c r="L25" s="13" t="s">
        <v>691</v>
      </c>
      <c r="M25" s="13" t="s">
        <v>216</v>
      </c>
    </row>
    <row r="26" spans="1:13" x14ac:dyDescent="0.3">
      <c r="A26" s="13" t="s">
        <v>20</v>
      </c>
      <c r="B26" s="13" t="s">
        <v>217</v>
      </c>
      <c r="C26" s="13" t="s">
        <v>208</v>
      </c>
      <c r="D26" s="13" t="s">
        <v>218</v>
      </c>
      <c r="E26" s="13" t="s">
        <v>748</v>
      </c>
      <c r="F26" s="13" t="s">
        <v>211</v>
      </c>
      <c r="G26" s="13" t="s">
        <v>749</v>
      </c>
      <c r="H26" s="13" t="s">
        <v>750</v>
      </c>
      <c r="I26" s="14">
        <v>2</v>
      </c>
      <c r="J26" s="13" t="s">
        <v>19</v>
      </c>
      <c r="K26" s="13" t="s">
        <v>286</v>
      </c>
      <c r="L26" s="13" t="s">
        <v>691</v>
      </c>
      <c r="M26" s="13" t="s">
        <v>223</v>
      </c>
    </row>
    <row r="27" spans="1:13" x14ac:dyDescent="0.3">
      <c r="A27" s="13" t="s">
        <v>20</v>
      </c>
      <c r="B27" s="13" t="s">
        <v>217</v>
      </c>
      <c r="C27" s="13" t="s">
        <v>208</v>
      </c>
      <c r="D27" s="13" t="s">
        <v>218</v>
      </c>
      <c r="E27" s="13" t="s">
        <v>751</v>
      </c>
      <c r="F27" s="13" t="s">
        <v>211</v>
      </c>
      <c r="G27" s="13" t="s">
        <v>689</v>
      </c>
      <c r="H27" s="13" t="s">
        <v>690</v>
      </c>
      <c r="I27" s="14">
        <v>1</v>
      </c>
      <c r="J27" s="13" t="s">
        <v>19</v>
      </c>
      <c r="K27" s="13" t="s">
        <v>752</v>
      </c>
      <c r="L27" s="13" t="s">
        <v>691</v>
      </c>
      <c r="M27" s="13" t="s">
        <v>692</v>
      </c>
    </row>
    <row r="28" spans="1:13" x14ac:dyDescent="0.3">
      <c r="A28" s="13" t="s">
        <v>20</v>
      </c>
      <c r="B28" s="13" t="s">
        <v>217</v>
      </c>
      <c r="C28" s="13" t="s">
        <v>208</v>
      </c>
      <c r="D28" s="13" t="s">
        <v>218</v>
      </c>
      <c r="E28" s="13" t="s">
        <v>753</v>
      </c>
      <c r="F28" s="13" t="s">
        <v>211</v>
      </c>
      <c r="G28" s="13" t="s">
        <v>746</v>
      </c>
      <c r="H28" s="13" t="s">
        <v>747</v>
      </c>
      <c r="I28" s="14">
        <v>2</v>
      </c>
      <c r="J28" s="13" t="s">
        <v>19</v>
      </c>
      <c r="K28" s="13" t="s">
        <v>478</v>
      </c>
      <c r="L28" s="13" t="s">
        <v>691</v>
      </c>
      <c r="M28" s="13" t="s">
        <v>216</v>
      </c>
    </row>
    <row r="29" spans="1:13" x14ac:dyDescent="0.3">
      <c r="A29" s="13" t="s">
        <v>46</v>
      </c>
      <c r="B29" s="13" t="s">
        <v>217</v>
      </c>
      <c r="C29" s="13" t="s">
        <v>208</v>
      </c>
      <c r="D29" s="13" t="s">
        <v>218</v>
      </c>
      <c r="E29" s="13" t="s">
        <v>754</v>
      </c>
      <c r="F29" s="13" t="s">
        <v>211</v>
      </c>
      <c r="G29" s="13" t="s">
        <v>755</v>
      </c>
      <c r="H29" s="13" t="s">
        <v>756</v>
      </c>
      <c r="I29" s="14">
        <v>1</v>
      </c>
      <c r="J29" s="13" t="s">
        <v>45</v>
      </c>
      <c r="K29" s="13" t="s">
        <v>246</v>
      </c>
      <c r="L29" s="13" t="s">
        <v>691</v>
      </c>
      <c r="M29" s="13" t="s">
        <v>256</v>
      </c>
    </row>
    <row r="30" spans="1:13" x14ac:dyDescent="0.3">
      <c r="A30" s="13" t="s">
        <v>46</v>
      </c>
      <c r="B30" s="13" t="s">
        <v>217</v>
      </c>
      <c r="C30" s="13" t="s">
        <v>208</v>
      </c>
      <c r="D30" s="13" t="s">
        <v>218</v>
      </c>
      <c r="E30" s="13" t="s">
        <v>757</v>
      </c>
      <c r="F30" s="13" t="s">
        <v>211</v>
      </c>
      <c r="G30" s="13" t="s">
        <v>689</v>
      </c>
      <c r="H30" s="13" t="s">
        <v>690</v>
      </c>
      <c r="I30" s="14">
        <v>1</v>
      </c>
      <c r="J30" s="13" t="s">
        <v>45</v>
      </c>
      <c r="K30" s="13" t="s">
        <v>271</v>
      </c>
      <c r="L30" s="13" t="s">
        <v>691</v>
      </c>
      <c r="M30" s="13" t="s">
        <v>692</v>
      </c>
    </row>
    <row r="31" spans="1:13" x14ac:dyDescent="0.3">
      <c r="A31" s="13" t="s">
        <v>100</v>
      </c>
      <c r="B31" s="13" t="s">
        <v>337</v>
      </c>
      <c r="C31" s="13" t="s">
        <v>208</v>
      </c>
      <c r="D31" s="13" t="s">
        <v>338</v>
      </c>
      <c r="E31" s="13" t="s">
        <v>758</v>
      </c>
      <c r="F31" s="13" t="s">
        <v>283</v>
      </c>
      <c r="G31" s="13" t="s">
        <v>759</v>
      </c>
      <c r="H31" s="13" t="s">
        <v>760</v>
      </c>
      <c r="I31" s="14">
        <v>1</v>
      </c>
      <c r="J31" s="13" t="s">
        <v>99</v>
      </c>
      <c r="K31" s="13" t="s">
        <v>519</v>
      </c>
      <c r="L31" s="13" t="s">
        <v>691</v>
      </c>
      <c r="M31" s="13" t="s">
        <v>296</v>
      </c>
    </row>
    <row r="32" spans="1:13" x14ac:dyDescent="0.3">
      <c r="A32" s="13" t="s">
        <v>100</v>
      </c>
      <c r="B32" s="13" t="s">
        <v>337</v>
      </c>
      <c r="C32" s="13" t="s">
        <v>208</v>
      </c>
      <c r="D32" s="13" t="s">
        <v>338</v>
      </c>
      <c r="E32" s="13" t="s">
        <v>761</v>
      </c>
      <c r="F32" s="13" t="s">
        <v>211</v>
      </c>
      <c r="G32" s="13" t="s">
        <v>762</v>
      </c>
      <c r="H32" s="13" t="s">
        <v>763</v>
      </c>
      <c r="I32" s="14">
        <v>1</v>
      </c>
      <c r="J32" s="13" t="s">
        <v>99</v>
      </c>
      <c r="K32" s="13" t="s">
        <v>264</v>
      </c>
      <c r="L32" s="13" t="s">
        <v>691</v>
      </c>
      <c r="M32" s="13" t="s">
        <v>223</v>
      </c>
    </row>
    <row r="33" spans="1:13" x14ac:dyDescent="0.3">
      <c r="A33" s="13" t="s">
        <v>100</v>
      </c>
      <c r="B33" s="13" t="s">
        <v>337</v>
      </c>
      <c r="C33" s="13" t="s">
        <v>208</v>
      </c>
      <c r="D33" s="13" t="s">
        <v>338</v>
      </c>
      <c r="E33" s="13" t="s">
        <v>764</v>
      </c>
      <c r="F33" s="13" t="s">
        <v>211</v>
      </c>
      <c r="G33" s="13" t="s">
        <v>765</v>
      </c>
      <c r="H33" s="13" t="s">
        <v>766</v>
      </c>
      <c r="I33" s="14">
        <v>1</v>
      </c>
      <c r="J33" s="13" t="s">
        <v>99</v>
      </c>
      <c r="K33" s="13" t="s">
        <v>222</v>
      </c>
      <c r="L33" s="13" t="s">
        <v>691</v>
      </c>
      <c r="M33" s="13" t="s">
        <v>256</v>
      </c>
    </row>
    <row r="34" spans="1:13" x14ac:dyDescent="0.3">
      <c r="A34" s="13" t="s">
        <v>100</v>
      </c>
      <c r="B34" s="13" t="s">
        <v>337</v>
      </c>
      <c r="C34" s="13" t="s">
        <v>208</v>
      </c>
      <c r="D34" s="13" t="s">
        <v>338</v>
      </c>
      <c r="E34" s="13" t="s">
        <v>767</v>
      </c>
      <c r="F34" s="13" t="s">
        <v>211</v>
      </c>
      <c r="G34" s="13" t="s">
        <v>768</v>
      </c>
      <c r="H34" s="13" t="s">
        <v>769</v>
      </c>
      <c r="I34" s="14">
        <v>1</v>
      </c>
      <c r="J34" s="13" t="s">
        <v>99</v>
      </c>
      <c r="K34" s="13" t="s">
        <v>222</v>
      </c>
      <c r="L34" s="13" t="s">
        <v>691</v>
      </c>
      <c r="M34" s="13" t="s">
        <v>770</v>
      </c>
    </row>
    <row r="35" spans="1:13" x14ac:dyDescent="0.3">
      <c r="A35" s="13" t="s">
        <v>100</v>
      </c>
      <c r="B35" s="13" t="s">
        <v>337</v>
      </c>
      <c r="C35" s="13" t="s">
        <v>208</v>
      </c>
      <c r="D35" s="13" t="s">
        <v>338</v>
      </c>
      <c r="E35" s="13" t="s">
        <v>771</v>
      </c>
      <c r="F35" s="13" t="s">
        <v>211</v>
      </c>
      <c r="G35" s="13" t="s">
        <v>772</v>
      </c>
      <c r="H35" s="13" t="s">
        <v>773</v>
      </c>
      <c r="I35" s="14">
        <v>3</v>
      </c>
      <c r="J35" s="13" t="s">
        <v>99</v>
      </c>
      <c r="K35" s="13" t="s">
        <v>246</v>
      </c>
      <c r="L35" s="13" t="s">
        <v>691</v>
      </c>
      <c r="M35" s="13" t="s">
        <v>738</v>
      </c>
    </row>
    <row r="36" spans="1:13" x14ac:dyDescent="0.3">
      <c r="A36" s="13" t="s">
        <v>100</v>
      </c>
      <c r="B36" s="13" t="s">
        <v>337</v>
      </c>
      <c r="C36" s="13" t="s">
        <v>208</v>
      </c>
      <c r="D36" s="13" t="s">
        <v>338</v>
      </c>
      <c r="E36" s="13" t="s">
        <v>774</v>
      </c>
      <c r="F36" s="13" t="s">
        <v>211</v>
      </c>
      <c r="G36" s="13" t="s">
        <v>775</v>
      </c>
      <c r="H36" s="13" t="s">
        <v>776</v>
      </c>
      <c r="I36" s="14">
        <v>1</v>
      </c>
      <c r="J36" s="13" t="s">
        <v>99</v>
      </c>
      <c r="K36" s="13" t="s">
        <v>246</v>
      </c>
      <c r="L36" s="13" t="s">
        <v>691</v>
      </c>
      <c r="M36" s="13" t="s">
        <v>777</v>
      </c>
    </row>
    <row r="37" spans="1:13" x14ac:dyDescent="0.3">
      <c r="A37" s="13" t="s">
        <v>100</v>
      </c>
      <c r="B37" s="13" t="s">
        <v>337</v>
      </c>
      <c r="C37" s="13" t="s">
        <v>208</v>
      </c>
      <c r="D37" s="13" t="s">
        <v>338</v>
      </c>
      <c r="E37" s="13" t="s">
        <v>778</v>
      </c>
      <c r="F37" s="13" t="s">
        <v>211</v>
      </c>
      <c r="G37" s="13" t="s">
        <v>779</v>
      </c>
      <c r="H37" s="13" t="s">
        <v>780</v>
      </c>
      <c r="I37" s="14">
        <v>1</v>
      </c>
      <c r="J37" s="13" t="s">
        <v>99</v>
      </c>
      <c r="K37" s="13" t="s">
        <v>310</v>
      </c>
      <c r="L37" s="13" t="s">
        <v>691</v>
      </c>
      <c r="M37" s="13" t="s">
        <v>781</v>
      </c>
    </row>
    <row r="38" spans="1:13" x14ac:dyDescent="0.3">
      <c r="A38" s="13" t="s">
        <v>100</v>
      </c>
      <c r="B38" s="13" t="s">
        <v>337</v>
      </c>
      <c r="C38" s="13" t="s">
        <v>208</v>
      </c>
      <c r="D38" s="13" t="s">
        <v>338</v>
      </c>
      <c r="E38" s="13" t="s">
        <v>782</v>
      </c>
      <c r="F38" s="13" t="s">
        <v>211</v>
      </c>
      <c r="G38" s="13" t="s">
        <v>783</v>
      </c>
      <c r="H38" s="13" t="s">
        <v>784</v>
      </c>
      <c r="I38" s="14">
        <v>1</v>
      </c>
      <c r="J38" s="13" t="s">
        <v>99</v>
      </c>
      <c r="K38" s="13" t="s">
        <v>310</v>
      </c>
      <c r="L38" s="13" t="s">
        <v>691</v>
      </c>
      <c r="M38" s="13" t="s">
        <v>770</v>
      </c>
    </row>
    <row r="39" spans="1:13" x14ac:dyDescent="0.3">
      <c r="A39" s="13" t="s">
        <v>100</v>
      </c>
      <c r="B39" s="13" t="s">
        <v>337</v>
      </c>
      <c r="C39" s="13" t="s">
        <v>208</v>
      </c>
      <c r="D39" s="13" t="s">
        <v>338</v>
      </c>
      <c r="E39" s="13" t="s">
        <v>785</v>
      </c>
      <c r="F39" s="13" t="s">
        <v>211</v>
      </c>
      <c r="G39" s="13" t="s">
        <v>694</v>
      </c>
      <c r="H39" s="13" t="s">
        <v>695</v>
      </c>
      <c r="I39" s="14">
        <v>1</v>
      </c>
      <c r="J39" s="13" t="s">
        <v>99</v>
      </c>
      <c r="K39" s="13" t="s">
        <v>450</v>
      </c>
      <c r="L39" s="13" t="s">
        <v>691</v>
      </c>
      <c r="M39" s="13" t="s">
        <v>633</v>
      </c>
    </row>
    <row r="40" spans="1:13" x14ac:dyDescent="0.3">
      <c r="A40" s="13" t="s">
        <v>100</v>
      </c>
      <c r="B40" s="13" t="s">
        <v>337</v>
      </c>
      <c r="C40" s="13" t="s">
        <v>208</v>
      </c>
      <c r="D40" s="13" t="s">
        <v>338</v>
      </c>
      <c r="E40" s="13" t="s">
        <v>339</v>
      </c>
      <c r="F40" s="13" t="s">
        <v>211</v>
      </c>
      <c r="G40" s="13" t="s">
        <v>786</v>
      </c>
      <c r="H40" s="13" t="s">
        <v>787</v>
      </c>
      <c r="I40" s="14">
        <v>1</v>
      </c>
      <c r="J40" s="13" t="s">
        <v>99</v>
      </c>
      <c r="K40" s="13" t="s">
        <v>325</v>
      </c>
      <c r="L40" s="13" t="s">
        <v>691</v>
      </c>
      <c r="M40" s="13" t="s">
        <v>657</v>
      </c>
    </row>
    <row r="41" spans="1:13" x14ac:dyDescent="0.3">
      <c r="A41" s="13" t="s">
        <v>100</v>
      </c>
      <c r="B41" s="13" t="s">
        <v>337</v>
      </c>
      <c r="C41" s="13" t="s">
        <v>208</v>
      </c>
      <c r="D41" s="13" t="s">
        <v>338</v>
      </c>
      <c r="E41" s="13" t="s">
        <v>788</v>
      </c>
      <c r="F41" s="13" t="s">
        <v>211</v>
      </c>
      <c r="G41" s="13" t="s">
        <v>789</v>
      </c>
      <c r="H41" s="13" t="s">
        <v>790</v>
      </c>
      <c r="I41" s="14">
        <v>1</v>
      </c>
      <c r="J41" s="13" t="s">
        <v>99</v>
      </c>
      <c r="K41" s="13" t="s">
        <v>791</v>
      </c>
      <c r="L41" s="13" t="s">
        <v>691</v>
      </c>
      <c r="M41" s="13" t="s">
        <v>792</v>
      </c>
    </row>
    <row r="42" spans="1:13" x14ac:dyDescent="0.3">
      <c r="A42" s="13" t="s">
        <v>36</v>
      </c>
      <c r="B42" s="13" t="s">
        <v>337</v>
      </c>
      <c r="C42" s="13" t="s">
        <v>208</v>
      </c>
      <c r="D42" s="13" t="s">
        <v>345</v>
      </c>
      <c r="E42" s="13" t="s">
        <v>793</v>
      </c>
      <c r="F42" s="13" t="s">
        <v>211</v>
      </c>
      <c r="G42" s="13" t="s">
        <v>720</v>
      </c>
      <c r="H42" s="13" t="s">
        <v>721</v>
      </c>
      <c r="I42" s="14">
        <v>1</v>
      </c>
      <c r="J42" s="13" t="s">
        <v>35</v>
      </c>
      <c r="K42" s="13" t="s">
        <v>246</v>
      </c>
      <c r="L42" s="13" t="s">
        <v>691</v>
      </c>
      <c r="M42" s="13" t="s">
        <v>722</v>
      </c>
    </row>
    <row r="43" spans="1:13" x14ac:dyDescent="0.3">
      <c r="A43" s="13" t="s">
        <v>36</v>
      </c>
      <c r="B43" s="13" t="s">
        <v>337</v>
      </c>
      <c r="C43" s="13" t="s">
        <v>208</v>
      </c>
      <c r="D43" s="13" t="s">
        <v>345</v>
      </c>
      <c r="E43" s="13" t="s">
        <v>794</v>
      </c>
      <c r="F43" s="13" t="s">
        <v>283</v>
      </c>
      <c r="G43" s="13" t="s">
        <v>795</v>
      </c>
      <c r="H43" s="13" t="s">
        <v>796</v>
      </c>
      <c r="I43" s="14">
        <v>1</v>
      </c>
      <c r="J43" s="13" t="s">
        <v>35</v>
      </c>
      <c r="K43" s="13" t="s">
        <v>313</v>
      </c>
      <c r="L43" s="13" t="s">
        <v>691</v>
      </c>
      <c r="M43" s="13" t="s">
        <v>281</v>
      </c>
    </row>
    <row r="44" spans="1:13" x14ac:dyDescent="0.3">
      <c r="A44" s="13" t="s">
        <v>36</v>
      </c>
      <c r="B44" s="13" t="s">
        <v>337</v>
      </c>
      <c r="C44" s="13" t="s">
        <v>208</v>
      </c>
      <c r="D44" s="13" t="s">
        <v>345</v>
      </c>
      <c r="E44" s="13" t="s">
        <v>794</v>
      </c>
      <c r="F44" s="13" t="s">
        <v>283</v>
      </c>
      <c r="G44" s="13" t="s">
        <v>797</v>
      </c>
      <c r="H44" s="13" t="s">
        <v>798</v>
      </c>
      <c r="I44" s="14">
        <v>1</v>
      </c>
      <c r="J44" s="13" t="s">
        <v>35</v>
      </c>
      <c r="K44" s="13" t="s">
        <v>313</v>
      </c>
      <c r="L44" s="13" t="s">
        <v>691</v>
      </c>
      <c r="M44" s="13" t="s">
        <v>513</v>
      </c>
    </row>
    <row r="45" spans="1:13" x14ac:dyDescent="0.3">
      <c r="A45" s="13" t="s">
        <v>36</v>
      </c>
      <c r="B45" s="13" t="s">
        <v>337</v>
      </c>
      <c r="C45" s="13" t="s">
        <v>208</v>
      </c>
      <c r="D45" s="13" t="s">
        <v>345</v>
      </c>
      <c r="E45" s="13" t="s">
        <v>794</v>
      </c>
      <c r="F45" s="13" t="s">
        <v>283</v>
      </c>
      <c r="G45" s="13" t="s">
        <v>799</v>
      </c>
      <c r="H45" s="13" t="s">
        <v>800</v>
      </c>
      <c r="I45" s="14">
        <v>1</v>
      </c>
      <c r="J45" s="13" t="s">
        <v>35</v>
      </c>
      <c r="K45" s="13" t="s">
        <v>313</v>
      </c>
      <c r="L45" s="13" t="s">
        <v>691</v>
      </c>
      <c r="M45" s="13" t="s">
        <v>513</v>
      </c>
    </row>
    <row r="46" spans="1:13" x14ac:dyDescent="0.3">
      <c r="A46" s="13" t="s">
        <v>36</v>
      </c>
      <c r="B46" s="13" t="s">
        <v>337</v>
      </c>
      <c r="C46" s="13" t="s">
        <v>208</v>
      </c>
      <c r="D46" s="13" t="s">
        <v>345</v>
      </c>
      <c r="E46" s="13" t="s">
        <v>794</v>
      </c>
      <c r="F46" s="13" t="s">
        <v>283</v>
      </c>
      <c r="G46" s="13" t="s">
        <v>801</v>
      </c>
      <c r="H46" s="13" t="s">
        <v>802</v>
      </c>
      <c r="I46" s="14">
        <v>1</v>
      </c>
      <c r="J46" s="13" t="s">
        <v>35</v>
      </c>
      <c r="K46" s="13" t="s">
        <v>313</v>
      </c>
      <c r="L46" s="13" t="s">
        <v>691</v>
      </c>
      <c r="M46" s="13" t="s">
        <v>419</v>
      </c>
    </row>
    <row r="47" spans="1:13" x14ac:dyDescent="0.3">
      <c r="A47" s="13" t="s">
        <v>36</v>
      </c>
      <c r="B47" s="13" t="s">
        <v>337</v>
      </c>
      <c r="C47" s="13" t="s">
        <v>208</v>
      </c>
      <c r="D47" s="13" t="s">
        <v>345</v>
      </c>
      <c r="E47" s="13" t="s">
        <v>794</v>
      </c>
      <c r="F47" s="13" t="s">
        <v>283</v>
      </c>
      <c r="G47" s="13" t="s">
        <v>220</v>
      </c>
      <c r="H47" s="13" t="s">
        <v>221</v>
      </c>
      <c r="I47" s="14">
        <v>1</v>
      </c>
      <c r="J47" s="13" t="s">
        <v>35</v>
      </c>
      <c r="K47" s="13" t="s">
        <v>313</v>
      </c>
      <c r="L47" s="13" t="s">
        <v>691</v>
      </c>
      <c r="M47" s="13" t="s">
        <v>223</v>
      </c>
    </row>
    <row r="48" spans="1:13" x14ac:dyDescent="0.3">
      <c r="A48" s="13" t="s">
        <v>36</v>
      </c>
      <c r="B48" s="13" t="s">
        <v>337</v>
      </c>
      <c r="C48" s="13" t="s">
        <v>208</v>
      </c>
      <c r="D48" s="13" t="s">
        <v>345</v>
      </c>
      <c r="E48" s="13" t="s">
        <v>794</v>
      </c>
      <c r="F48" s="13" t="s">
        <v>283</v>
      </c>
      <c r="G48" s="13" t="s">
        <v>803</v>
      </c>
      <c r="H48" s="13" t="s">
        <v>804</v>
      </c>
      <c r="I48" s="14">
        <v>1</v>
      </c>
      <c r="J48" s="13" t="s">
        <v>35</v>
      </c>
      <c r="K48" s="13" t="s">
        <v>313</v>
      </c>
      <c r="L48" s="13" t="s">
        <v>691</v>
      </c>
      <c r="M48" s="13" t="s">
        <v>223</v>
      </c>
    </row>
    <row r="49" spans="1:13" x14ac:dyDescent="0.3">
      <c r="A49" s="13" t="s">
        <v>36</v>
      </c>
      <c r="B49" s="13" t="s">
        <v>337</v>
      </c>
      <c r="C49" s="13" t="s">
        <v>208</v>
      </c>
      <c r="D49" s="13" t="s">
        <v>345</v>
      </c>
      <c r="E49" s="13" t="s">
        <v>794</v>
      </c>
      <c r="F49" s="13" t="s">
        <v>283</v>
      </c>
      <c r="G49" s="13" t="s">
        <v>805</v>
      </c>
      <c r="H49" s="13" t="s">
        <v>806</v>
      </c>
      <c r="I49" s="14">
        <v>1</v>
      </c>
      <c r="J49" s="13" t="s">
        <v>35</v>
      </c>
      <c r="K49" s="13" t="s">
        <v>313</v>
      </c>
      <c r="L49" s="13" t="s">
        <v>691</v>
      </c>
      <c r="M49" s="13" t="s">
        <v>223</v>
      </c>
    </row>
    <row r="50" spans="1:13" x14ac:dyDescent="0.3">
      <c r="A50" s="13" t="s">
        <v>36</v>
      </c>
      <c r="B50" s="13" t="s">
        <v>337</v>
      </c>
      <c r="C50" s="13" t="s">
        <v>208</v>
      </c>
      <c r="D50" s="13" t="s">
        <v>345</v>
      </c>
      <c r="E50" s="13" t="s">
        <v>794</v>
      </c>
      <c r="F50" s="13" t="s">
        <v>283</v>
      </c>
      <c r="G50" s="13" t="s">
        <v>807</v>
      </c>
      <c r="H50" s="13" t="s">
        <v>808</v>
      </c>
      <c r="I50" s="14">
        <v>1</v>
      </c>
      <c r="J50" s="13" t="s">
        <v>35</v>
      </c>
      <c r="K50" s="13" t="s">
        <v>313</v>
      </c>
      <c r="L50" s="13" t="s">
        <v>691</v>
      </c>
      <c r="M50" s="13" t="s">
        <v>223</v>
      </c>
    </row>
    <row r="51" spans="1:13" x14ac:dyDescent="0.3">
      <c r="A51" s="13" t="s">
        <v>36</v>
      </c>
      <c r="B51" s="13" t="s">
        <v>337</v>
      </c>
      <c r="C51" s="13" t="s">
        <v>208</v>
      </c>
      <c r="D51" s="13" t="s">
        <v>345</v>
      </c>
      <c r="E51" s="13" t="s">
        <v>794</v>
      </c>
      <c r="F51" s="13" t="s">
        <v>283</v>
      </c>
      <c r="G51" s="13" t="s">
        <v>809</v>
      </c>
      <c r="H51" s="13" t="s">
        <v>810</v>
      </c>
      <c r="I51" s="14">
        <v>1</v>
      </c>
      <c r="J51" s="13" t="s">
        <v>35</v>
      </c>
      <c r="K51" s="13" t="s">
        <v>313</v>
      </c>
      <c r="L51" s="13" t="s">
        <v>691</v>
      </c>
      <c r="M51" s="13" t="s">
        <v>811</v>
      </c>
    </row>
    <row r="52" spans="1:13" x14ac:dyDescent="0.3">
      <c r="A52" s="13" t="s">
        <v>36</v>
      </c>
      <c r="B52" s="13" t="s">
        <v>337</v>
      </c>
      <c r="C52" s="13" t="s">
        <v>208</v>
      </c>
      <c r="D52" s="13" t="s">
        <v>345</v>
      </c>
      <c r="E52" s="13" t="s">
        <v>794</v>
      </c>
      <c r="F52" s="13" t="s">
        <v>283</v>
      </c>
      <c r="G52" s="13" t="s">
        <v>736</v>
      </c>
      <c r="H52" s="13" t="s">
        <v>737</v>
      </c>
      <c r="I52" s="14">
        <v>2</v>
      </c>
      <c r="J52" s="13" t="s">
        <v>35</v>
      </c>
      <c r="K52" s="13" t="s">
        <v>313</v>
      </c>
      <c r="L52" s="13" t="s">
        <v>691</v>
      </c>
      <c r="M52" s="13" t="s">
        <v>738</v>
      </c>
    </row>
    <row r="53" spans="1:13" x14ac:dyDescent="0.3">
      <c r="A53" s="13" t="s">
        <v>36</v>
      </c>
      <c r="B53" s="13" t="s">
        <v>337</v>
      </c>
      <c r="C53" s="13" t="s">
        <v>208</v>
      </c>
      <c r="D53" s="13" t="s">
        <v>345</v>
      </c>
      <c r="E53" s="13" t="s">
        <v>794</v>
      </c>
      <c r="F53" s="13" t="s">
        <v>283</v>
      </c>
      <c r="G53" s="13" t="s">
        <v>812</v>
      </c>
      <c r="H53" s="13" t="s">
        <v>813</v>
      </c>
      <c r="I53" s="14">
        <v>2</v>
      </c>
      <c r="J53" s="13" t="s">
        <v>35</v>
      </c>
      <c r="K53" s="13" t="s">
        <v>313</v>
      </c>
      <c r="L53" s="13" t="s">
        <v>691</v>
      </c>
      <c r="M53" s="13" t="s">
        <v>814</v>
      </c>
    </row>
    <row r="54" spans="1:13" x14ac:dyDescent="0.3">
      <c r="A54" s="13" t="s">
        <v>36</v>
      </c>
      <c r="B54" s="13" t="s">
        <v>337</v>
      </c>
      <c r="C54" s="13" t="s">
        <v>208</v>
      </c>
      <c r="D54" s="13" t="s">
        <v>345</v>
      </c>
      <c r="E54" s="13" t="s">
        <v>794</v>
      </c>
      <c r="F54" s="13" t="s">
        <v>283</v>
      </c>
      <c r="G54" s="13" t="s">
        <v>815</v>
      </c>
      <c r="H54" s="13" t="s">
        <v>816</v>
      </c>
      <c r="I54" s="14">
        <v>2</v>
      </c>
      <c r="J54" s="13" t="s">
        <v>35</v>
      </c>
      <c r="K54" s="13" t="s">
        <v>313</v>
      </c>
      <c r="L54" s="13" t="s">
        <v>691</v>
      </c>
      <c r="M54" s="13" t="s">
        <v>223</v>
      </c>
    </row>
    <row r="55" spans="1:13" x14ac:dyDescent="0.3">
      <c r="A55" s="13" t="s">
        <v>36</v>
      </c>
      <c r="B55" s="13" t="s">
        <v>337</v>
      </c>
      <c r="C55" s="13" t="s">
        <v>208</v>
      </c>
      <c r="D55" s="13" t="s">
        <v>345</v>
      </c>
      <c r="E55" s="13" t="s">
        <v>794</v>
      </c>
      <c r="F55" s="13" t="s">
        <v>283</v>
      </c>
      <c r="G55" s="13" t="s">
        <v>817</v>
      </c>
      <c r="H55" s="13" t="s">
        <v>818</v>
      </c>
      <c r="I55" s="14">
        <v>1</v>
      </c>
      <c r="J55" s="13" t="s">
        <v>35</v>
      </c>
      <c r="K55" s="13" t="s">
        <v>313</v>
      </c>
      <c r="L55" s="13" t="s">
        <v>691</v>
      </c>
      <c r="M55" s="13" t="s">
        <v>819</v>
      </c>
    </row>
    <row r="56" spans="1:13" x14ac:dyDescent="0.3">
      <c r="A56" s="13" t="s">
        <v>36</v>
      </c>
      <c r="B56" s="13" t="s">
        <v>337</v>
      </c>
      <c r="C56" s="13" t="s">
        <v>208</v>
      </c>
      <c r="D56" s="13" t="s">
        <v>345</v>
      </c>
      <c r="E56" s="13" t="s">
        <v>820</v>
      </c>
      <c r="F56" s="13" t="s">
        <v>283</v>
      </c>
      <c r="G56" s="13" t="s">
        <v>821</v>
      </c>
      <c r="H56" s="13" t="s">
        <v>822</v>
      </c>
      <c r="I56" s="14">
        <v>1</v>
      </c>
      <c r="J56" s="13" t="s">
        <v>35</v>
      </c>
      <c r="K56" s="13" t="s">
        <v>823</v>
      </c>
      <c r="L56" s="13" t="s">
        <v>691</v>
      </c>
      <c r="M56" s="13" t="s">
        <v>349</v>
      </c>
    </row>
    <row r="57" spans="1:13" x14ac:dyDescent="0.3">
      <c r="A57" s="13" t="s">
        <v>36</v>
      </c>
      <c r="B57" s="13" t="s">
        <v>337</v>
      </c>
      <c r="C57" s="13" t="s">
        <v>208</v>
      </c>
      <c r="D57" s="13" t="s">
        <v>345</v>
      </c>
      <c r="E57" s="13" t="s">
        <v>820</v>
      </c>
      <c r="F57" s="13" t="s">
        <v>283</v>
      </c>
      <c r="G57" s="13" t="s">
        <v>824</v>
      </c>
      <c r="H57" s="13" t="s">
        <v>825</v>
      </c>
      <c r="I57" s="14">
        <v>1</v>
      </c>
      <c r="J57" s="13" t="s">
        <v>35</v>
      </c>
      <c r="K57" s="13" t="s">
        <v>823</v>
      </c>
      <c r="L57" s="13" t="s">
        <v>691</v>
      </c>
      <c r="M57" s="13" t="s">
        <v>349</v>
      </c>
    </row>
    <row r="58" spans="1:13" x14ac:dyDescent="0.3">
      <c r="A58" s="13" t="s">
        <v>36</v>
      </c>
      <c r="B58" s="13" t="s">
        <v>337</v>
      </c>
      <c r="C58" s="13" t="s">
        <v>208</v>
      </c>
      <c r="D58" s="13" t="s">
        <v>345</v>
      </c>
      <c r="E58" s="13" t="s">
        <v>350</v>
      </c>
      <c r="F58" s="13" t="s">
        <v>211</v>
      </c>
      <c r="G58" s="13" t="s">
        <v>826</v>
      </c>
      <c r="H58" s="13" t="s">
        <v>827</v>
      </c>
      <c r="I58" s="14">
        <v>1</v>
      </c>
      <c r="J58" s="13" t="s">
        <v>35</v>
      </c>
      <c r="K58" s="13" t="s">
        <v>236</v>
      </c>
      <c r="L58" s="13" t="s">
        <v>691</v>
      </c>
      <c r="M58" s="13" t="s">
        <v>281</v>
      </c>
    </row>
    <row r="59" spans="1:13" x14ac:dyDescent="0.3">
      <c r="A59" s="13" t="s">
        <v>36</v>
      </c>
      <c r="B59" s="13" t="s">
        <v>337</v>
      </c>
      <c r="C59" s="13" t="s">
        <v>208</v>
      </c>
      <c r="D59" s="13" t="s">
        <v>345</v>
      </c>
      <c r="E59" s="13" t="s">
        <v>350</v>
      </c>
      <c r="F59" s="13" t="s">
        <v>211</v>
      </c>
      <c r="G59" s="13" t="s">
        <v>828</v>
      </c>
      <c r="H59" s="13" t="s">
        <v>829</v>
      </c>
      <c r="I59" s="14">
        <v>1</v>
      </c>
      <c r="J59" s="13" t="s">
        <v>35</v>
      </c>
      <c r="K59" s="13" t="s">
        <v>236</v>
      </c>
      <c r="L59" s="13" t="s">
        <v>691</v>
      </c>
      <c r="M59" s="13" t="s">
        <v>223</v>
      </c>
    </row>
    <row r="60" spans="1:13" x14ac:dyDescent="0.3">
      <c r="A60" s="13" t="s">
        <v>36</v>
      </c>
      <c r="B60" s="13" t="s">
        <v>337</v>
      </c>
      <c r="C60" s="13" t="s">
        <v>208</v>
      </c>
      <c r="D60" s="13" t="s">
        <v>345</v>
      </c>
      <c r="E60" s="13" t="s">
        <v>350</v>
      </c>
      <c r="F60" s="13" t="s">
        <v>211</v>
      </c>
      <c r="G60" s="13" t="s">
        <v>830</v>
      </c>
      <c r="H60" s="13" t="s">
        <v>831</v>
      </c>
      <c r="I60" s="14">
        <v>2</v>
      </c>
      <c r="J60" s="13" t="s">
        <v>35</v>
      </c>
      <c r="K60" s="13" t="s">
        <v>236</v>
      </c>
      <c r="L60" s="13" t="s">
        <v>691</v>
      </c>
      <c r="M60" s="13" t="s">
        <v>832</v>
      </c>
    </row>
    <row r="61" spans="1:13" x14ac:dyDescent="0.3">
      <c r="A61" s="13" t="s">
        <v>36</v>
      </c>
      <c r="B61" s="13" t="s">
        <v>337</v>
      </c>
      <c r="C61" s="13" t="s">
        <v>208</v>
      </c>
      <c r="D61" s="13" t="s">
        <v>345</v>
      </c>
      <c r="E61" s="13" t="s">
        <v>833</v>
      </c>
      <c r="F61" s="13" t="s">
        <v>211</v>
      </c>
      <c r="G61" s="13" t="s">
        <v>834</v>
      </c>
      <c r="H61" s="13" t="s">
        <v>835</v>
      </c>
      <c r="I61" s="14">
        <v>2</v>
      </c>
      <c r="J61" s="13" t="s">
        <v>35</v>
      </c>
      <c r="K61" s="13" t="s">
        <v>318</v>
      </c>
      <c r="L61" s="13" t="s">
        <v>691</v>
      </c>
      <c r="M61" s="13" t="s">
        <v>836</v>
      </c>
    </row>
    <row r="62" spans="1:13" x14ac:dyDescent="0.3">
      <c r="A62" s="13" t="s">
        <v>36</v>
      </c>
      <c r="B62" s="13" t="s">
        <v>337</v>
      </c>
      <c r="C62" s="13" t="s">
        <v>208</v>
      </c>
      <c r="D62" s="13" t="s">
        <v>345</v>
      </c>
      <c r="E62" s="13" t="s">
        <v>837</v>
      </c>
      <c r="F62" s="13" t="s">
        <v>211</v>
      </c>
      <c r="G62" s="13" t="s">
        <v>838</v>
      </c>
      <c r="H62" s="13" t="s">
        <v>839</v>
      </c>
      <c r="I62" s="14">
        <v>1</v>
      </c>
      <c r="J62" s="13" t="s">
        <v>35</v>
      </c>
      <c r="K62" s="13" t="s">
        <v>214</v>
      </c>
      <c r="L62" s="13" t="s">
        <v>691</v>
      </c>
      <c r="M62" s="13" t="s">
        <v>296</v>
      </c>
    </row>
    <row r="63" spans="1:13" x14ac:dyDescent="0.3">
      <c r="A63" s="13" t="s">
        <v>76</v>
      </c>
      <c r="B63" s="13" t="s">
        <v>337</v>
      </c>
      <c r="C63" s="13" t="s">
        <v>208</v>
      </c>
      <c r="D63" s="13" t="s">
        <v>338</v>
      </c>
      <c r="E63" s="13" t="s">
        <v>840</v>
      </c>
      <c r="F63" s="13" t="s">
        <v>211</v>
      </c>
      <c r="G63" s="13" t="s">
        <v>841</v>
      </c>
      <c r="H63" s="13" t="s">
        <v>842</v>
      </c>
      <c r="I63" s="14">
        <v>2</v>
      </c>
      <c r="J63" s="13" t="s">
        <v>75</v>
      </c>
      <c r="K63" s="13" t="s">
        <v>823</v>
      </c>
      <c r="L63" s="13" t="s">
        <v>691</v>
      </c>
      <c r="M63" s="13" t="s">
        <v>843</v>
      </c>
    </row>
    <row r="64" spans="1:13" x14ac:dyDescent="0.3">
      <c r="A64" s="13" t="s">
        <v>76</v>
      </c>
      <c r="B64" s="13" t="s">
        <v>337</v>
      </c>
      <c r="C64" s="13" t="s">
        <v>208</v>
      </c>
      <c r="D64" s="13" t="s">
        <v>338</v>
      </c>
      <c r="E64" s="13" t="s">
        <v>844</v>
      </c>
      <c r="F64" s="13" t="s">
        <v>211</v>
      </c>
      <c r="G64" s="13" t="s">
        <v>841</v>
      </c>
      <c r="H64" s="13" t="s">
        <v>842</v>
      </c>
      <c r="I64" s="14">
        <v>2</v>
      </c>
      <c r="J64" s="13" t="s">
        <v>75</v>
      </c>
      <c r="K64" s="13" t="s">
        <v>495</v>
      </c>
      <c r="L64" s="13" t="s">
        <v>691</v>
      </c>
      <c r="M64" s="13" t="s">
        <v>843</v>
      </c>
    </row>
    <row r="65" spans="1:13" x14ac:dyDescent="0.3">
      <c r="A65" s="13" t="s">
        <v>76</v>
      </c>
      <c r="B65" s="13" t="s">
        <v>337</v>
      </c>
      <c r="C65" s="13" t="s">
        <v>208</v>
      </c>
      <c r="D65" s="13" t="s">
        <v>338</v>
      </c>
      <c r="E65" s="13" t="s">
        <v>845</v>
      </c>
      <c r="F65" s="13" t="s">
        <v>283</v>
      </c>
      <c r="G65" s="13" t="s">
        <v>846</v>
      </c>
      <c r="H65" s="13" t="s">
        <v>847</v>
      </c>
      <c r="I65" s="14">
        <v>7</v>
      </c>
      <c r="J65" s="13" t="s">
        <v>75</v>
      </c>
      <c r="K65" s="13" t="s">
        <v>322</v>
      </c>
      <c r="L65" s="13" t="s">
        <v>691</v>
      </c>
      <c r="M65" s="13" t="s">
        <v>738</v>
      </c>
    </row>
    <row r="66" spans="1:13" x14ac:dyDescent="0.3">
      <c r="A66" s="13" t="s">
        <v>76</v>
      </c>
      <c r="B66" s="13" t="s">
        <v>337</v>
      </c>
      <c r="C66" s="13" t="s">
        <v>208</v>
      </c>
      <c r="D66" s="13" t="s">
        <v>338</v>
      </c>
      <c r="E66" s="13" t="s">
        <v>381</v>
      </c>
      <c r="F66" s="13" t="s">
        <v>211</v>
      </c>
      <c r="G66" s="13" t="s">
        <v>841</v>
      </c>
      <c r="H66" s="13" t="s">
        <v>842</v>
      </c>
      <c r="I66" s="14">
        <v>3</v>
      </c>
      <c r="J66" s="13" t="s">
        <v>75</v>
      </c>
      <c r="K66" s="13" t="s">
        <v>382</v>
      </c>
      <c r="L66" s="13" t="s">
        <v>691</v>
      </c>
      <c r="M66" s="13" t="s">
        <v>843</v>
      </c>
    </row>
    <row r="67" spans="1:13" x14ac:dyDescent="0.3">
      <c r="A67" s="13" t="s">
        <v>188</v>
      </c>
      <c r="B67" s="13" t="s">
        <v>337</v>
      </c>
      <c r="C67" s="13" t="s">
        <v>208</v>
      </c>
      <c r="D67" s="13" t="s">
        <v>338</v>
      </c>
      <c r="E67" s="13" t="s">
        <v>848</v>
      </c>
      <c r="F67" s="13" t="s">
        <v>283</v>
      </c>
      <c r="G67" s="13" t="s">
        <v>849</v>
      </c>
      <c r="H67" s="13" t="s">
        <v>850</v>
      </c>
      <c r="I67" s="14">
        <v>1</v>
      </c>
      <c r="J67" s="13" t="s">
        <v>187</v>
      </c>
      <c r="K67" s="13" t="s">
        <v>222</v>
      </c>
      <c r="L67" s="13" t="s">
        <v>691</v>
      </c>
      <c r="M67" s="13" t="s">
        <v>851</v>
      </c>
    </row>
    <row r="68" spans="1:13" x14ac:dyDescent="0.3">
      <c r="A68" s="13" t="s">
        <v>188</v>
      </c>
      <c r="B68" s="13" t="s">
        <v>337</v>
      </c>
      <c r="C68" s="13" t="s">
        <v>208</v>
      </c>
      <c r="D68" s="13" t="s">
        <v>338</v>
      </c>
      <c r="E68" s="13" t="s">
        <v>852</v>
      </c>
      <c r="F68" s="13" t="s">
        <v>283</v>
      </c>
      <c r="G68" s="13" t="s">
        <v>853</v>
      </c>
      <c r="H68" s="13" t="s">
        <v>854</v>
      </c>
      <c r="I68" s="14">
        <v>2</v>
      </c>
      <c r="J68" s="13" t="s">
        <v>187</v>
      </c>
      <c r="K68" s="13" t="s">
        <v>418</v>
      </c>
      <c r="L68" s="13" t="s">
        <v>691</v>
      </c>
      <c r="M68" s="13" t="s">
        <v>855</v>
      </c>
    </row>
    <row r="69" spans="1:13" x14ac:dyDescent="0.3">
      <c r="A69" s="13" t="s">
        <v>86</v>
      </c>
      <c r="B69" s="13" t="s">
        <v>394</v>
      </c>
      <c r="C69" s="13" t="s">
        <v>208</v>
      </c>
      <c r="D69" s="13" t="s">
        <v>395</v>
      </c>
      <c r="E69" s="13" t="s">
        <v>856</v>
      </c>
      <c r="F69" s="13" t="s">
        <v>211</v>
      </c>
      <c r="G69" s="13" t="s">
        <v>689</v>
      </c>
      <c r="H69" s="13" t="s">
        <v>690</v>
      </c>
      <c r="I69" s="14">
        <v>1</v>
      </c>
      <c r="J69" s="13" t="s">
        <v>85</v>
      </c>
      <c r="K69" s="13" t="s">
        <v>255</v>
      </c>
      <c r="L69" s="13" t="s">
        <v>691</v>
      </c>
      <c r="M69" s="13" t="s">
        <v>692</v>
      </c>
    </row>
    <row r="70" spans="1:13" x14ac:dyDescent="0.3">
      <c r="A70" s="13" t="s">
        <v>96</v>
      </c>
      <c r="B70" s="13" t="s">
        <v>398</v>
      </c>
      <c r="C70" s="13" t="s">
        <v>208</v>
      </c>
      <c r="D70" s="13" t="s">
        <v>399</v>
      </c>
      <c r="E70" s="13" t="s">
        <v>857</v>
      </c>
      <c r="F70" s="13" t="s">
        <v>211</v>
      </c>
      <c r="G70" s="13" t="s">
        <v>858</v>
      </c>
      <c r="H70" s="13" t="s">
        <v>859</v>
      </c>
      <c r="I70" s="14">
        <v>1</v>
      </c>
      <c r="J70" s="13" t="s">
        <v>95</v>
      </c>
      <c r="K70" s="13" t="s">
        <v>512</v>
      </c>
      <c r="L70" s="13" t="s">
        <v>691</v>
      </c>
      <c r="M70" s="13" t="s">
        <v>860</v>
      </c>
    </row>
    <row r="71" spans="1:13" x14ac:dyDescent="0.3">
      <c r="A71" s="13" t="s">
        <v>96</v>
      </c>
      <c r="B71" s="13" t="s">
        <v>398</v>
      </c>
      <c r="C71" s="13" t="s">
        <v>208</v>
      </c>
      <c r="D71" s="13" t="s">
        <v>399</v>
      </c>
      <c r="E71" s="13" t="s">
        <v>861</v>
      </c>
      <c r="F71" s="13" t="s">
        <v>211</v>
      </c>
      <c r="G71" s="13" t="s">
        <v>858</v>
      </c>
      <c r="H71" s="13" t="s">
        <v>859</v>
      </c>
      <c r="I71" s="14">
        <v>1</v>
      </c>
      <c r="J71" s="13" t="s">
        <v>95</v>
      </c>
      <c r="K71" s="13" t="s">
        <v>559</v>
      </c>
      <c r="L71" s="13" t="s">
        <v>691</v>
      </c>
      <c r="M71" s="13" t="s">
        <v>860</v>
      </c>
    </row>
    <row r="72" spans="1:13" x14ac:dyDescent="0.3">
      <c r="A72" s="13" t="s">
        <v>50</v>
      </c>
      <c r="B72" s="13" t="s">
        <v>217</v>
      </c>
      <c r="C72" s="13" t="s">
        <v>208</v>
      </c>
      <c r="D72" s="13" t="s">
        <v>218</v>
      </c>
      <c r="E72" s="13" t="s">
        <v>411</v>
      </c>
      <c r="F72" s="13" t="s">
        <v>211</v>
      </c>
      <c r="G72" s="13" t="s">
        <v>765</v>
      </c>
      <c r="H72" s="13" t="s">
        <v>766</v>
      </c>
      <c r="I72" s="14">
        <v>1</v>
      </c>
      <c r="J72" s="13" t="s">
        <v>49</v>
      </c>
      <c r="K72" s="13" t="s">
        <v>414</v>
      </c>
      <c r="L72" s="13" t="s">
        <v>691</v>
      </c>
      <c r="M72" s="13" t="s">
        <v>256</v>
      </c>
    </row>
    <row r="73" spans="1:13" x14ac:dyDescent="0.3">
      <c r="A73" s="13" t="s">
        <v>50</v>
      </c>
      <c r="B73" s="13" t="s">
        <v>217</v>
      </c>
      <c r="C73" s="13" t="s">
        <v>208</v>
      </c>
      <c r="D73" s="13" t="s">
        <v>218</v>
      </c>
      <c r="E73" s="13" t="s">
        <v>411</v>
      </c>
      <c r="F73" s="13" t="s">
        <v>211</v>
      </c>
      <c r="G73" s="13" t="s">
        <v>689</v>
      </c>
      <c r="H73" s="13" t="s">
        <v>690</v>
      </c>
      <c r="I73" s="14">
        <v>2</v>
      </c>
      <c r="J73" s="13" t="s">
        <v>49</v>
      </c>
      <c r="K73" s="13" t="s">
        <v>414</v>
      </c>
      <c r="L73" s="13" t="s">
        <v>691</v>
      </c>
      <c r="M73" s="13" t="s">
        <v>692</v>
      </c>
    </row>
    <row r="74" spans="1:13" x14ac:dyDescent="0.3">
      <c r="A74" s="13" t="s">
        <v>50</v>
      </c>
      <c r="B74" s="13" t="s">
        <v>217</v>
      </c>
      <c r="C74" s="13" t="s">
        <v>208</v>
      </c>
      <c r="D74" s="13" t="s">
        <v>218</v>
      </c>
      <c r="E74" s="13" t="s">
        <v>862</v>
      </c>
      <c r="F74" s="13" t="s">
        <v>283</v>
      </c>
      <c r="G74" s="13" t="s">
        <v>863</v>
      </c>
      <c r="H74" s="13" t="s">
        <v>864</v>
      </c>
      <c r="I74" s="14">
        <v>1</v>
      </c>
      <c r="J74" s="13" t="s">
        <v>49</v>
      </c>
      <c r="K74" s="13" t="s">
        <v>865</v>
      </c>
      <c r="L74" s="13" t="s">
        <v>691</v>
      </c>
      <c r="M74" s="13" t="s">
        <v>843</v>
      </c>
    </row>
    <row r="75" spans="1:13" x14ac:dyDescent="0.3">
      <c r="A75" s="13" t="s">
        <v>50</v>
      </c>
      <c r="B75" s="13" t="s">
        <v>217</v>
      </c>
      <c r="C75" s="13" t="s">
        <v>208</v>
      </c>
      <c r="D75" s="13" t="s">
        <v>218</v>
      </c>
      <c r="E75" s="13" t="s">
        <v>866</v>
      </c>
      <c r="F75" s="13" t="s">
        <v>211</v>
      </c>
      <c r="G75" s="13" t="s">
        <v>863</v>
      </c>
      <c r="H75" s="13" t="s">
        <v>864</v>
      </c>
      <c r="I75" s="14">
        <v>3</v>
      </c>
      <c r="J75" s="13" t="s">
        <v>49</v>
      </c>
      <c r="K75" s="13" t="s">
        <v>241</v>
      </c>
      <c r="L75" s="13" t="s">
        <v>691</v>
      </c>
      <c r="M75" s="13" t="s">
        <v>843</v>
      </c>
    </row>
    <row r="76" spans="1:13" x14ac:dyDescent="0.3">
      <c r="A76" s="13" t="s">
        <v>140</v>
      </c>
      <c r="B76" s="13" t="s">
        <v>217</v>
      </c>
      <c r="C76" s="13" t="s">
        <v>208</v>
      </c>
      <c r="D76" s="13" t="s">
        <v>218</v>
      </c>
      <c r="E76" s="13" t="s">
        <v>867</v>
      </c>
      <c r="F76" s="13" t="s">
        <v>211</v>
      </c>
      <c r="G76" s="13" t="s">
        <v>868</v>
      </c>
      <c r="H76" s="13" t="s">
        <v>869</v>
      </c>
      <c r="I76" s="14">
        <v>1</v>
      </c>
      <c r="J76" s="13" t="s">
        <v>139</v>
      </c>
      <c r="K76" s="13" t="s">
        <v>414</v>
      </c>
      <c r="L76" s="13" t="s">
        <v>691</v>
      </c>
      <c r="M76" s="13" t="s">
        <v>870</v>
      </c>
    </row>
    <row r="77" spans="1:13" x14ac:dyDescent="0.3">
      <c r="A77" s="13" t="s">
        <v>140</v>
      </c>
      <c r="B77" s="13" t="s">
        <v>217</v>
      </c>
      <c r="C77" s="13" t="s">
        <v>208</v>
      </c>
      <c r="D77" s="13" t="s">
        <v>218</v>
      </c>
      <c r="E77" s="13" t="s">
        <v>871</v>
      </c>
      <c r="F77" s="13" t="s">
        <v>283</v>
      </c>
      <c r="G77" s="13" t="s">
        <v>872</v>
      </c>
      <c r="H77" s="13" t="s">
        <v>873</v>
      </c>
      <c r="I77" s="14">
        <v>3</v>
      </c>
      <c r="J77" s="13" t="s">
        <v>139</v>
      </c>
      <c r="K77" s="13" t="s">
        <v>407</v>
      </c>
      <c r="L77" s="13" t="s">
        <v>691</v>
      </c>
      <c r="M77" s="13" t="s">
        <v>874</v>
      </c>
    </row>
    <row r="78" spans="1:13" x14ac:dyDescent="0.3">
      <c r="A78" s="13" t="s">
        <v>140</v>
      </c>
      <c r="B78" s="13" t="s">
        <v>217</v>
      </c>
      <c r="C78" s="13" t="s">
        <v>208</v>
      </c>
      <c r="D78" s="13" t="s">
        <v>218</v>
      </c>
      <c r="E78" s="13" t="s">
        <v>875</v>
      </c>
      <c r="F78" s="13" t="s">
        <v>211</v>
      </c>
      <c r="G78" s="13" t="s">
        <v>876</v>
      </c>
      <c r="H78" s="13" t="s">
        <v>877</v>
      </c>
      <c r="I78" s="14">
        <v>5</v>
      </c>
      <c r="J78" s="13" t="s">
        <v>139</v>
      </c>
      <c r="K78" s="13" t="s">
        <v>322</v>
      </c>
      <c r="L78" s="13" t="s">
        <v>691</v>
      </c>
      <c r="M78" s="13" t="s">
        <v>878</v>
      </c>
    </row>
    <row r="79" spans="1:13" x14ac:dyDescent="0.3">
      <c r="A79" s="13" t="s">
        <v>140</v>
      </c>
      <c r="B79" s="13" t="s">
        <v>217</v>
      </c>
      <c r="C79" s="13" t="s">
        <v>208</v>
      </c>
      <c r="D79" s="13" t="s">
        <v>218</v>
      </c>
      <c r="E79" s="13" t="s">
        <v>879</v>
      </c>
      <c r="F79" s="13" t="s">
        <v>211</v>
      </c>
      <c r="G79" s="13" t="s">
        <v>876</v>
      </c>
      <c r="H79" s="13" t="s">
        <v>877</v>
      </c>
      <c r="I79" s="14">
        <v>5</v>
      </c>
      <c r="J79" s="13" t="s">
        <v>139</v>
      </c>
      <c r="K79" s="13" t="s">
        <v>274</v>
      </c>
      <c r="L79" s="13" t="s">
        <v>691</v>
      </c>
      <c r="M79" s="13" t="s">
        <v>878</v>
      </c>
    </row>
    <row r="80" spans="1:13" x14ac:dyDescent="0.3">
      <c r="A80" s="13" t="s">
        <v>18</v>
      </c>
      <c r="B80" s="13" t="s">
        <v>398</v>
      </c>
      <c r="C80" s="13" t="s">
        <v>208</v>
      </c>
      <c r="D80" s="13" t="s">
        <v>399</v>
      </c>
      <c r="E80" s="13" t="s">
        <v>880</v>
      </c>
      <c r="F80" s="13" t="s">
        <v>211</v>
      </c>
      <c r="G80" s="13" t="s">
        <v>689</v>
      </c>
      <c r="H80" s="13" t="s">
        <v>690</v>
      </c>
      <c r="I80" s="14">
        <v>1</v>
      </c>
      <c r="J80" s="13" t="s">
        <v>17</v>
      </c>
      <c r="K80" s="13" t="s">
        <v>865</v>
      </c>
      <c r="L80" s="13" t="s">
        <v>691</v>
      </c>
      <c r="M80" s="13" t="s">
        <v>692</v>
      </c>
    </row>
    <row r="81" spans="1:13" x14ac:dyDescent="0.3">
      <c r="A81" s="13" t="s">
        <v>18</v>
      </c>
      <c r="B81" s="13" t="s">
        <v>398</v>
      </c>
      <c r="C81" s="13" t="s">
        <v>208</v>
      </c>
      <c r="D81" s="13" t="s">
        <v>399</v>
      </c>
      <c r="E81" s="13" t="s">
        <v>881</v>
      </c>
      <c r="F81" s="13" t="s">
        <v>211</v>
      </c>
      <c r="G81" s="13" t="s">
        <v>882</v>
      </c>
      <c r="H81" s="13" t="s">
        <v>883</v>
      </c>
      <c r="I81" s="14">
        <v>1</v>
      </c>
      <c r="J81" s="13" t="s">
        <v>17</v>
      </c>
      <c r="K81" s="13" t="s">
        <v>674</v>
      </c>
      <c r="L81" s="13" t="s">
        <v>691</v>
      </c>
      <c r="M81" s="13" t="s">
        <v>223</v>
      </c>
    </row>
    <row r="82" spans="1:13" x14ac:dyDescent="0.3">
      <c r="A82" s="13" t="s">
        <v>18</v>
      </c>
      <c r="B82" s="13" t="s">
        <v>398</v>
      </c>
      <c r="C82" s="13" t="s">
        <v>208</v>
      </c>
      <c r="D82" s="13" t="s">
        <v>399</v>
      </c>
      <c r="E82" s="13" t="s">
        <v>884</v>
      </c>
      <c r="F82" s="13" t="s">
        <v>211</v>
      </c>
      <c r="G82" s="13" t="s">
        <v>885</v>
      </c>
      <c r="H82" s="13" t="s">
        <v>886</v>
      </c>
      <c r="I82" s="14">
        <v>2</v>
      </c>
      <c r="J82" s="13" t="s">
        <v>17</v>
      </c>
      <c r="K82" s="13" t="s">
        <v>382</v>
      </c>
      <c r="L82" s="13" t="s">
        <v>691</v>
      </c>
      <c r="M82" s="13" t="s">
        <v>887</v>
      </c>
    </row>
    <row r="83" spans="1:13" x14ac:dyDescent="0.3">
      <c r="A83" s="13" t="s">
        <v>18</v>
      </c>
      <c r="B83" s="13" t="s">
        <v>398</v>
      </c>
      <c r="C83" s="13" t="s">
        <v>208</v>
      </c>
      <c r="D83" s="13" t="s">
        <v>399</v>
      </c>
      <c r="E83" s="13" t="s">
        <v>884</v>
      </c>
      <c r="F83" s="13" t="s">
        <v>211</v>
      </c>
      <c r="G83" s="13" t="s">
        <v>888</v>
      </c>
      <c r="H83" s="13" t="s">
        <v>889</v>
      </c>
      <c r="I83" s="14">
        <v>2</v>
      </c>
      <c r="J83" s="13" t="s">
        <v>17</v>
      </c>
      <c r="K83" s="13" t="s">
        <v>382</v>
      </c>
      <c r="L83" s="13" t="s">
        <v>691</v>
      </c>
      <c r="M83" s="13" t="s">
        <v>887</v>
      </c>
    </row>
    <row r="84" spans="1:13" x14ac:dyDescent="0.3">
      <c r="A84" s="13" t="s">
        <v>18</v>
      </c>
      <c r="B84" s="13" t="s">
        <v>398</v>
      </c>
      <c r="C84" s="13" t="s">
        <v>208</v>
      </c>
      <c r="D84" s="13" t="s">
        <v>399</v>
      </c>
      <c r="E84" s="13" t="s">
        <v>884</v>
      </c>
      <c r="F84" s="13" t="s">
        <v>211</v>
      </c>
      <c r="G84" s="13" t="s">
        <v>890</v>
      </c>
      <c r="H84" s="13" t="s">
        <v>891</v>
      </c>
      <c r="I84" s="14">
        <v>1</v>
      </c>
      <c r="J84" s="13" t="s">
        <v>17</v>
      </c>
      <c r="K84" s="13" t="s">
        <v>382</v>
      </c>
      <c r="L84" s="13" t="s">
        <v>691</v>
      </c>
      <c r="M84" s="13" t="s">
        <v>887</v>
      </c>
    </row>
    <row r="85" spans="1:13" x14ac:dyDescent="0.3">
      <c r="A85" s="13" t="s">
        <v>136</v>
      </c>
      <c r="B85" s="13" t="s">
        <v>207</v>
      </c>
      <c r="C85" s="13" t="s">
        <v>208</v>
      </c>
      <c r="D85" s="13" t="s">
        <v>431</v>
      </c>
      <c r="E85" s="13" t="s">
        <v>441</v>
      </c>
      <c r="F85" s="13" t="s">
        <v>211</v>
      </c>
      <c r="G85" s="13" t="s">
        <v>732</v>
      </c>
      <c r="H85" s="13" t="s">
        <v>733</v>
      </c>
      <c r="I85" s="14">
        <v>3</v>
      </c>
      <c r="J85" s="13" t="s">
        <v>135</v>
      </c>
      <c r="K85" s="13" t="s">
        <v>444</v>
      </c>
      <c r="L85" s="13" t="s">
        <v>691</v>
      </c>
      <c r="M85" s="13" t="s">
        <v>734</v>
      </c>
    </row>
    <row r="86" spans="1:13" x14ac:dyDescent="0.3">
      <c r="A86" s="13" t="s">
        <v>168</v>
      </c>
      <c r="B86" s="13" t="s">
        <v>207</v>
      </c>
      <c r="C86" s="13" t="s">
        <v>208</v>
      </c>
      <c r="D86" s="13" t="s">
        <v>431</v>
      </c>
      <c r="E86" s="13" t="s">
        <v>452</v>
      </c>
      <c r="F86" s="13" t="s">
        <v>211</v>
      </c>
      <c r="G86" s="13" t="s">
        <v>732</v>
      </c>
      <c r="H86" s="13" t="s">
        <v>733</v>
      </c>
      <c r="I86" s="14">
        <v>3</v>
      </c>
      <c r="J86" s="13" t="s">
        <v>167</v>
      </c>
      <c r="K86" s="13" t="s">
        <v>382</v>
      </c>
      <c r="L86" s="13" t="s">
        <v>691</v>
      </c>
      <c r="M86" s="13" t="s">
        <v>734</v>
      </c>
    </row>
    <row r="87" spans="1:13" x14ac:dyDescent="0.3">
      <c r="A87" s="13" t="s">
        <v>28</v>
      </c>
      <c r="B87" s="13" t="s">
        <v>455</v>
      </c>
      <c r="C87" s="13" t="s">
        <v>208</v>
      </c>
      <c r="D87" s="13" t="s">
        <v>456</v>
      </c>
      <c r="E87" s="13" t="s">
        <v>892</v>
      </c>
      <c r="F87" s="13" t="s">
        <v>211</v>
      </c>
      <c r="G87" s="13" t="s">
        <v>689</v>
      </c>
      <c r="H87" s="13" t="s">
        <v>690</v>
      </c>
      <c r="I87" s="14">
        <v>1</v>
      </c>
      <c r="J87" s="13" t="s">
        <v>27</v>
      </c>
      <c r="K87" s="13" t="s">
        <v>335</v>
      </c>
      <c r="L87" s="13" t="s">
        <v>691</v>
      </c>
      <c r="M87" s="13" t="s">
        <v>692</v>
      </c>
    </row>
    <row r="88" spans="1:13" x14ac:dyDescent="0.3">
      <c r="A88" s="13" t="s">
        <v>60</v>
      </c>
      <c r="B88" s="13" t="s">
        <v>394</v>
      </c>
      <c r="C88" s="13" t="s">
        <v>208</v>
      </c>
      <c r="D88" s="13" t="s">
        <v>461</v>
      </c>
      <c r="E88" s="13" t="s">
        <v>465</v>
      </c>
      <c r="F88" s="13" t="s">
        <v>211</v>
      </c>
      <c r="G88" s="13" t="s">
        <v>893</v>
      </c>
      <c r="H88" s="13" t="s">
        <v>894</v>
      </c>
      <c r="I88" s="14">
        <v>1</v>
      </c>
      <c r="J88" s="13" t="s">
        <v>59</v>
      </c>
      <c r="K88" s="13" t="s">
        <v>372</v>
      </c>
      <c r="L88" s="13" t="s">
        <v>691</v>
      </c>
      <c r="M88" s="13" t="s">
        <v>474</v>
      </c>
    </row>
    <row r="89" spans="1:13" x14ac:dyDescent="0.3">
      <c r="A89" s="13" t="s">
        <v>60</v>
      </c>
      <c r="B89" s="13" t="s">
        <v>394</v>
      </c>
      <c r="C89" s="13" t="s">
        <v>208</v>
      </c>
      <c r="D89" s="13" t="s">
        <v>461</v>
      </c>
      <c r="E89" s="13" t="s">
        <v>895</v>
      </c>
      <c r="F89" s="13" t="s">
        <v>211</v>
      </c>
      <c r="G89" s="13" t="s">
        <v>694</v>
      </c>
      <c r="H89" s="13" t="s">
        <v>695</v>
      </c>
      <c r="I89" s="14">
        <v>2</v>
      </c>
      <c r="J89" s="13" t="s">
        <v>59</v>
      </c>
      <c r="K89" s="13" t="s">
        <v>379</v>
      </c>
      <c r="L89" s="13" t="s">
        <v>691</v>
      </c>
      <c r="M89" s="13" t="s">
        <v>633</v>
      </c>
    </row>
    <row r="90" spans="1:13" x14ac:dyDescent="0.3">
      <c r="A90" s="13" t="s">
        <v>60</v>
      </c>
      <c r="B90" s="13" t="s">
        <v>394</v>
      </c>
      <c r="C90" s="13" t="s">
        <v>208</v>
      </c>
      <c r="D90" s="13" t="s">
        <v>461</v>
      </c>
      <c r="E90" s="13" t="s">
        <v>895</v>
      </c>
      <c r="F90" s="13" t="s">
        <v>211</v>
      </c>
      <c r="G90" s="13" t="s">
        <v>696</v>
      </c>
      <c r="H90" s="13" t="s">
        <v>695</v>
      </c>
      <c r="I90" s="14">
        <v>1</v>
      </c>
      <c r="J90" s="13" t="s">
        <v>59</v>
      </c>
      <c r="K90" s="13" t="s">
        <v>379</v>
      </c>
      <c r="L90" s="13" t="s">
        <v>691</v>
      </c>
      <c r="M90" s="13" t="s">
        <v>633</v>
      </c>
    </row>
    <row r="91" spans="1:13" x14ac:dyDescent="0.3">
      <c r="A91" s="13" t="s">
        <v>72</v>
      </c>
      <c r="B91" s="13" t="s">
        <v>479</v>
      </c>
      <c r="C91" s="13" t="s">
        <v>208</v>
      </c>
      <c r="D91" s="13" t="s">
        <v>480</v>
      </c>
      <c r="E91" s="13" t="s">
        <v>896</v>
      </c>
      <c r="F91" s="13" t="s">
        <v>211</v>
      </c>
      <c r="G91" s="13" t="s">
        <v>897</v>
      </c>
      <c r="H91" s="13" t="s">
        <v>898</v>
      </c>
      <c r="I91" s="14">
        <v>1</v>
      </c>
      <c r="J91" s="13" t="s">
        <v>71</v>
      </c>
      <c r="K91" s="13" t="s">
        <v>670</v>
      </c>
      <c r="L91" s="13" t="s">
        <v>691</v>
      </c>
      <c r="M91" s="13" t="s">
        <v>899</v>
      </c>
    </row>
    <row r="92" spans="1:13" x14ac:dyDescent="0.3">
      <c r="A92" s="13" t="s">
        <v>72</v>
      </c>
      <c r="B92" s="13" t="s">
        <v>479</v>
      </c>
      <c r="C92" s="13" t="s">
        <v>208</v>
      </c>
      <c r="D92" s="13" t="s">
        <v>480</v>
      </c>
      <c r="E92" s="13" t="s">
        <v>900</v>
      </c>
      <c r="F92" s="13" t="s">
        <v>211</v>
      </c>
      <c r="G92" s="13" t="s">
        <v>901</v>
      </c>
      <c r="H92" s="13" t="s">
        <v>902</v>
      </c>
      <c r="I92" s="14">
        <v>1</v>
      </c>
      <c r="J92" s="13" t="s">
        <v>71</v>
      </c>
      <c r="K92" s="13" t="s">
        <v>397</v>
      </c>
      <c r="L92" s="13" t="s">
        <v>691</v>
      </c>
      <c r="M92" s="13" t="s">
        <v>903</v>
      </c>
    </row>
    <row r="93" spans="1:13" x14ac:dyDescent="0.3">
      <c r="A93" s="13" t="s">
        <v>72</v>
      </c>
      <c r="B93" s="13" t="s">
        <v>479</v>
      </c>
      <c r="C93" s="13" t="s">
        <v>208</v>
      </c>
      <c r="D93" s="13" t="s">
        <v>480</v>
      </c>
      <c r="E93" s="13" t="s">
        <v>904</v>
      </c>
      <c r="F93" s="13" t="s">
        <v>211</v>
      </c>
      <c r="G93" s="13" t="s">
        <v>696</v>
      </c>
      <c r="H93" s="13" t="s">
        <v>695</v>
      </c>
      <c r="I93" s="14">
        <v>1</v>
      </c>
      <c r="J93" s="13" t="s">
        <v>71</v>
      </c>
      <c r="K93" s="13" t="s">
        <v>379</v>
      </c>
      <c r="L93" s="13" t="s">
        <v>691</v>
      </c>
      <c r="M93" s="13" t="s">
        <v>633</v>
      </c>
    </row>
    <row r="94" spans="1:13" x14ac:dyDescent="0.3">
      <c r="A94" s="13" t="s">
        <v>72</v>
      </c>
      <c r="B94" s="13" t="s">
        <v>479</v>
      </c>
      <c r="C94" s="13" t="s">
        <v>208</v>
      </c>
      <c r="D94" s="13" t="s">
        <v>480</v>
      </c>
      <c r="E94" s="13" t="s">
        <v>905</v>
      </c>
      <c r="F94" s="13" t="s">
        <v>211</v>
      </c>
      <c r="G94" s="13" t="s">
        <v>689</v>
      </c>
      <c r="H94" s="13" t="s">
        <v>690</v>
      </c>
      <c r="I94" s="14">
        <v>1</v>
      </c>
      <c r="J94" s="13" t="s">
        <v>71</v>
      </c>
      <c r="K94" s="13" t="s">
        <v>271</v>
      </c>
      <c r="L94" s="13" t="s">
        <v>691</v>
      </c>
      <c r="M94" s="13" t="s">
        <v>692</v>
      </c>
    </row>
    <row r="95" spans="1:13" x14ac:dyDescent="0.3">
      <c r="A95" s="13" t="s">
        <v>44</v>
      </c>
      <c r="B95" s="13" t="s">
        <v>302</v>
      </c>
      <c r="C95" s="13" t="s">
        <v>208</v>
      </c>
      <c r="D95" s="13" t="s">
        <v>303</v>
      </c>
      <c r="E95" s="13" t="s">
        <v>906</v>
      </c>
      <c r="F95" s="13" t="s">
        <v>211</v>
      </c>
      <c r="G95" s="13" t="s">
        <v>689</v>
      </c>
      <c r="H95" s="13" t="s">
        <v>690</v>
      </c>
      <c r="I95" s="14">
        <v>1</v>
      </c>
      <c r="J95" s="13" t="s">
        <v>43</v>
      </c>
      <c r="K95" s="13" t="s">
        <v>590</v>
      </c>
      <c r="L95" s="13" t="s">
        <v>691</v>
      </c>
      <c r="M95" s="13" t="s">
        <v>692</v>
      </c>
    </row>
    <row r="96" spans="1:13" x14ac:dyDescent="0.3">
      <c r="A96" s="13" t="s">
        <v>38</v>
      </c>
      <c r="B96" s="13" t="s">
        <v>537</v>
      </c>
      <c r="C96" s="13" t="s">
        <v>208</v>
      </c>
      <c r="D96" s="13" t="s">
        <v>538</v>
      </c>
      <c r="E96" s="13" t="s">
        <v>907</v>
      </c>
      <c r="F96" s="13" t="s">
        <v>211</v>
      </c>
      <c r="G96" s="13" t="s">
        <v>908</v>
      </c>
      <c r="H96" s="13" t="s">
        <v>909</v>
      </c>
      <c r="I96" s="14">
        <v>1</v>
      </c>
      <c r="J96" s="13" t="s">
        <v>37</v>
      </c>
      <c r="K96" s="13" t="s">
        <v>246</v>
      </c>
      <c r="L96" s="13" t="s">
        <v>691</v>
      </c>
      <c r="M96" s="13" t="s">
        <v>738</v>
      </c>
    </row>
    <row r="97" spans="1:13" x14ac:dyDescent="0.3">
      <c r="A97" s="13" t="s">
        <v>38</v>
      </c>
      <c r="B97" s="13" t="s">
        <v>537</v>
      </c>
      <c r="C97" s="13" t="s">
        <v>208</v>
      </c>
      <c r="D97" s="13" t="s">
        <v>538</v>
      </c>
      <c r="E97" s="13" t="s">
        <v>910</v>
      </c>
      <c r="F97" s="13" t="s">
        <v>211</v>
      </c>
      <c r="G97" s="13" t="s">
        <v>911</v>
      </c>
      <c r="H97" s="13" t="s">
        <v>912</v>
      </c>
      <c r="I97" s="14">
        <v>1</v>
      </c>
      <c r="J97" s="13" t="s">
        <v>37</v>
      </c>
      <c r="K97" s="13" t="s">
        <v>467</v>
      </c>
      <c r="L97" s="13" t="s">
        <v>691</v>
      </c>
      <c r="M97" s="13" t="s">
        <v>913</v>
      </c>
    </row>
    <row r="98" spans="1:13" x14ac:dyDescent="0.3">
      <c r="A98" s="13" t="s">
        <v>38</v>
      </c>
      <c r="B98" s="13" t="s">
        <v>537</v>
      </c>
      <c r="C98" s="13" t="s">
        <v>208</v>
      </c>
      <c r="D98" s="13" t="s">
        <v>538</v>
      </c>
      <c r="E98" s="13" t="s">
        <v>914</v>
      </c>
      <c r="F98" s="13" t="s">
        <v>211</v>
      </c>
      <c r="G98" s="13" t="s">
        <v>915</v>
      </c>
      <c r="H98" s="13" t="s">
        <v>916</v>
      </c>
      <c r="I98" s="14">
        <v>1</v>
      </c>
      <c r="J98" s="13" t="s">
        <v>37</v>
      </c>
      <c r="K98" s="13" t="s">
        <v>503</v>
      </c>
      <c r="L98" s="13" t="s">
        <v>691</v>
      </c>
      <c r="M98" s="13" t="s">
        <v>870</v>
      </c>
    </row>
    <row r="99" spans="1:13" x14ac:dyDescent="0.3">
      <c r="A99" s="13" t="s">
        <v>24</v>
      </c>
      <c r="B99" s="13" t="s">
        <v>337</v>
      </c>
      <c r="C99" s="13" t="s">
        <v>208</v>
      </c>
      <c r="D99" s="13" t="s">
        <v>547</v>
      </c>
      <c r="E99" s="13" t="s">
        <v>917</v>
      </c>
      <c r="F99" s="13" t="s">
        <v>211</v>
      </c>
      <c r="G99" s="13" t="s">
        <v>689</v>
      </c>
      <c r="H99" s="13" t="s">
        <v>690</v>
      </c>
      <c r="I99" s="14">
        <v>1</v>
      </c>
      <c r="J99" s="13" t="s">
        <v>23</v>
      </c>
      <c r="K99" s="13" t="s">
        <v>251</v>
      </c>
      <c r="L99" s="13" t="s">
        <v>691</v>
      </c>
      <c r="M99" s="13" t="s">
        <v>692</v>
      </c>
    </row>
    <row r="100" spans="1:13" x14ac:dyDescent="0.3">
      <c r="A100" s="13" t="s">
        <v>156</v>
      </c>
      <c r="B100" s="13" t="s">
        <v>918</v>
      </c>
      <c r="C100" s="13" t="s">
        <v>208</v>
      </c>
      <c r="D100" s="13" t="s">
        <v>232</v>
      </c>
      <c r="E100" s="13" t="s">
        <v>919</v>
      </c>
      <c r="F100" s="13" t="s">
        <v>211</v>
      </c>
      <c r="G100" s="13" t="s">
        <v>920</v>
      </c>
      <c r="H100" s="13" t="s">
        <v>921</v>
      </c>
      <c r="I100" s="14">
        <v>1</v>
      </c>
      <c r="J100" s="13" t="s">
        <v>155</v>
      </c>
      <c r="K100" s="13" t="s">
        <v>313</v>
      </c>
      <c r="L100" s="13" t="s">
        <v>691</v>
      </c>
      <c r="M100" s="13" t="s">
        <v>484</v>
      </c>
    </row>
    <row r="101" spans="1:13" x14ac:dyDescent="0.3">
      <c r="A101" s="13" t="s">
        <v>156</v>
      </c>
      <c r="B101" s="13" t="s">
        <v>918</v>
      </c>
      <c r="C101" s="13" t="s">
        <v>208</v>
      </c>
      <c r="D101" s="13" t="s">
        <v>232</v>
      </c>
      <c r="E101" s="13" t="s">
        <v>922</v>
      </c>
      <c r="F101" s="13" t="s">
        <v>211</v>
      </c>
      <c r="G101" s="13" t="s">
        <v>923</v>
      </c>
      <c r="H101" s="13" t="s">
        <v>924</v>
      </c>
      <c r="I101" s="14">
        <v>1</v>
      </c>
      <c r="J101" s="13" t="s">
        <v>155</v>
      </c>
      <c r="K101" s="13" t="s">
        <v>318</v>
      </c>
      <c r="L101" s="13" t="s">
        <v>691</v>
      </c>
      <c r="M101" s="13" t="s">
        <v>925</v>
      </c>
    </row>
    <row r="102" spans="1:13" x14ac:dyDescent="0.3">
      <c r="A102" s="13" t="s">
        <v>98</v>
      </c>
      <c r="B102" s="13" t="s">
        <v>383</v>
      </c>
      <c r="C102" s="13" t="s">
        <v>208</v>
      </c>
      <c r="D102" s="13" t="s">
        <v>384</v>
      </c>
      <c r="E102" s="13" t="s">
        <v>551</v>
      </c>
      <c r="F102" s="13" t="s">
        <v>211</v>
      </c>
      <c r="G102" s="13" t="s">
        <v>765</v>
      </c>
      <c r="H102" s="13" t="s">
        <v>766</v>
      </c>
      <c r="I102" s="14">
        <v>1</v>
      </c>
      <c r="J102" s="13" t="s">
        <v>97</v>
      </c>
      <c r="K102" s="13" t="s">
        <v>552</v>
      </c>
      <c r="L102" s="13" t="s">
        <v>691</v>
      </c>
      <c r="M102" s="13" t="s">
        <v>256</v>
      </c>
    </row>
    <row r="103" spans="1:13" x14ac:dyDescent="0.3">
      <c r="A103" s="13" t="s">
        <v>98</v>
      </c>
      <c r="B103" s="13" t="s">
        <v>383</v>
      </c>
      <c r="C103" s="13" t="s">
        <v>208</v>
      </c>
      <c r="D103" s="13" t="s">
        <v>384</v>
      </c>
      <c r="E103" s="13" t="s">
        <v>926</v>
      </c>
      <c r="F103" s="13" t="s">
        <v>211</v>
      </c>
      <c r="G103" s="13" t="s">
        <v>897</v>
      </c>
      <c r="H103" s="13" t="s">
        <v>898</v>
      </c>
      <c r="I103" s="14">
        <v>1</v>
      </c>
      <c r="J103" s="13" t="s">
        <v>97</v>
      </c>
      <c r="K103" s="13" t="s">
        <v>556</v>
      </c>
      <c r="L103" s="13" t="s">
        <v>691</v>
      </c>
      <c r="M103" s="13" t="s">
        <v>899</v>
      </c>
    </row>
    <row r="104" spans="1:13" x14ac:dyDescent="0.3">
      <c r="A104" s="13" t="s">
        <v>98</v>
      </c>
      <c r="B104" s="13" t="s">
        <v>383</v>
      </c>
      <c r="C104" s="13" t="s">
        <v>208</v>
      </c>
      <c r="D104" s="13" t="s">
        <v>384</v>
      </c>
      <c r="E104" s="13" t="s">
        <v>553</v>
      </c>
      <c r="F104" s="13" t="s">
        <v>211</v>
      </c>
      <c r="G104" s="13" t="s">
        <v>689</v>
      </c>
      <c r="H104" s="13" t="s">
        <v>690</v>
      </c>
      <c r="I104" s="14">
        <v>1</v>
      </c>
      <c r="J104" s="13" t="s">
        <v>97</v>
      </c>
      <c r="K104" s="13" t="s">
        <v>556</v>
      </c>
      <c r="L104" s="13" t="s">
        <v>691</v>
      </c>
      <c r="M104" s="13" t="s">
        <v>692</v>
      </c>
    </row>
    <row r="105" spans="1:13" x14ac:dyDescent="0.3">
      <c r="A105" s="13" t="s">
        <v>98</v>
      </c>
      <c r="B105" s="13" t="s">
        <v>383</v>
      </c>
      <c r="C105" s="13" t="s">
        <v>208</v>
      </c>
      <c r="D105" s="13" t="s">
        <v>384</v>
      </c>
      <c r="E105" s="13" t="s">
        <v>927</v>
      </c>
      <c r="F105" s="13" t="s">
        <v>211</v>
      </c>
      <c r="G105" s="13" t="s">
        <v>928</v>
      </c>
      <c r="H105" s="13" t="s">
        <v>929</v>
      </c>
      <c r="I105" s="14">
        <v>2</v>
      </c>
      <c r="J105" s="13" t="s">
        <v>97</v>
      </c>
      <c r="K105" s="13" t="s">
        <v>325</v>
      </c>
      <c r="L105" s="13" t="s">
        <v>691</v>
      </c>
      <c r="M105" s="13" t="s">
        <v>216</v>
      </c>
    </row>
    <row r="106" spans="1:13" x14ac:dyDescent="0.3">
      <c r="A106" s="13" t="s">
        <v>150</v>
      </c>
      <c r="B106" s="13" t="s">
        <v>394</v>
      </c>
      <c r="C106" s="13" t="s">
        <v>208</v>
      </c>
      <c r="D106" s="13" t="s">
        <v>930</v>
      </c>
      <c r="E106" s="13" t="s">
        <v>931</v>
      </c>
      <c r="F106" s="13" t="s">
        <v>211</v>
      </c>
      <c r="G106" s="13" t="s">
        <v>897</v>
      </c>
      <c r="H106" s="13" t="s">
        <v>898</v>
      </c>
      <c r="I106" s="14">
        <v>1</v>
      </c>
      <c r="J106" s="13" t="s">
        <v>149</v>
      </c>
      <c r="K106" s="13" t="s">
        <v>255</v>
      </c>
      <c r="L106" s="13" t="s">
        <v>691</v>
      </c>
      <c r="M106" s="13" t="s">
        <v>899</v>
      </c>
    </row>
    <row r="107" spans="1:13" x14ac:dyDescent="0.3">
      <c r="A107" s="13" t="s">
        <v>118</v>
      </c>
      <c r="B107" s="13" t="s">
        <v>302</v>
      </c>
      <c r="C107" s="13" t="s">
        <v>208</v>
      </c>
      <c r="D107" s="13" t="s">
        <v>303</v>
      </c>
      <c r="E107" s="13" t="s">
        <v>932</v>
      </c>
      <c r="F107" s="13" t="s">
        <v>211</v>
      </c>
      <c r="G107" s="13" t="s">
        <v>933</v>
      </c>
      <c r="H107" s="13" t="s">
        <v>934</v>
      </c>
      <c r="I107" s="14">
        <v>1</v>
      </c>
      <c r="J107" s="13" t="s">
        <v>117</v>
      </c>
      <c r="K107" s="13" t="s">
        <v>286</v>
      </c>
      <c r="L107" s="13" t="s">
        <v>691</v>
      </c>
      <c r="M107" s="13" t="s">
        <v>935</v>
      </c>
    </row>
    <row r="108" spans="1:13" x14ac:dyDescent="0.3">
      <c r="A108" s="13" t="s">
        <v>30</v>
      </c>
      <c r="B108" s="13" t="s">
        <v>207</v>
      </c>
      <c r="C108" s="13" t="s">
        <v>208</v>
      </c>
      <c r="D108" s="13" t="s">
        <v>431</v>
      </c>
      <c r="E108" s="13" t="s">
        <v>936</v>
      </c>
      <c r="F108" s="13" t="s">
        <v>211</v>
      </c>
      <c r="G108" s="13" t="s">
        <v>937</v>
      </c>
      <c r="H108" s="13" t="s">
        <v>938</v>
      </c>
      <c r="I108" s="14">
        <v>4</v>
      </c>
      <c r="J108" s="13" t="s">
        <v>29</v>
      </c>
      <c r="K108" s="13" t="s">
        <v>628</v>
      </c>
      <c r="L108" s="13" t="s">
        <v>691</v>
      </c>
      <c r="M108" s="13" t="s">
        <v>223</v>
      </c>
    </row>
    <row r="109" spans="1:13" x14ac:dyDescent="0.3">
      <c r="A109" s="13" t="s">
        <v>30</v>
      </c>
      <c r="B109" s="13" t="s">
        <v>207</v>
      </c>
      <c r="C109" s="13" t="s">
        <v>208</v>
      </c>
      <c r="D109" s="13" t="s">
        <v>431</v>
      </c>
      <c r="E109" s="13" t="s">
        <v>939</v>
      </c>
      <c r="F109" s="13" t="s">
        <v>211</v>
      </c>
      <c r="G109" s="13" t="s">
        <v>809</v>
      </c>
      <c r="H109" s="13" t="s">
        <v>810</v>
      </c>
      <c r="I109" s="14">
        <v>1</v>
      </c>
      <c r="J109" s="13" t="s">
        <v>29</v>
      </c>
      <c r="K109" s="13" t="s">
        <v>495</v>
      </c>
      <c r="L109" s="13" t="s">
        <v>691</v>
      </c>
      <c r="M109" s="13" t="s">
        <v>811</v>
      </c>
    </row>
    <row r="110" spans="1:13" x14ac:dyDescent="0.3">
      <c r="A110" s="13" t="s">
        <v>30</v>
      </c>
      <c r="B110" s="13" t="s">
        <v>207</v>
      </c>
      <c r="C110" s="13" t="s">
        <v>208</v>
      </c>
      <c r="D110" s="13" t="s">
        <v>431</v>
      </c>
      <c r="E110" s="13" t="s">
        <v>940</v>
      </c>
      <c r="F110" s="13" t="s">
        <v>211</v>
      </c>
      <c r="G110" s="13" t="s">
        <v>937</v>
      </c>
      <c r="H110" s="13" t="s">
        <v>938</v>
      </c>
      <c r="I110" s="14">
        <v>8</v>
      </c>
      <c r="J110" s="13" t="s">
        <v>29</v>
      </c>
      <c r="K110" s="13" t="s">
        <v>508</v>
      </c>
      <c r="L110" s="13" t="s">
        <v>691</v>
      </c>
      <c r="M110" s="13" t="s">
        <v>223</v>
      </c>
    </row>
    <row r="111" spans="1:13" x14ac:dyDescent="0.3">
      <c r="A111" s="13" t="s">
        <v>64</v>
      </c>
      <c r="B111" s="13" t="s">
        <v>567</v>
      </c>
      <c r="C111" s="13" t="s">
        <v>208</v>
      </c>
      <c r="D111" s="13" t="s">
        <v>568</v>
      </c>
      <c r="E111" s="13" t="s">
        <v>941</v>
      </c>
      <c r="F111" s="13" t="s">
        <v>211</v>
      </c>
      <c r="G111" s="13" t="s">
        <v>942</v>
      </c>
      <c r="H111" s="13" t="s">
        <v>943</v>
      </c>
      <c r="I111" s="14">
        <v>1</v>
      </c>
      <c r="J111" s="13" t="s">
        <v>63</v>
      </c>
      <c r="K111" s="13" t="s">
        <v>251</v>
      </c>
      <c r="L111" s="13" t="s">
        <v>691</v>
      </c>
      <c r="M111" s="13" t="s">
        <v>944</v>
      </c>
    </row>
    <row r="112" spans="1:13" x14ac:dyDescent="0.3">
      <c r="A112" s="13" t="s">
        <v>114</v>
      </c>
      <c r="B112" s="13" t="s">
        <v>394</v>
      </c>
      <c r="C112" s="13" t="s">
        <v>208</v>
      </c>
      <c r="D112" s="13" t="s">
        <v>930</v>
      </c>
      <c r="E112" s="13" t="s">
        <v>945</v>
      </c>
      <c r="F112" s="13" t="s">
        <v>211</v>
      </c>
      <c r="G112" s="13" t="s">
        <v>946</v>
      </c>
      <c r="H112" s="13" t="s">
        <v>947</v>
      </c>
      <c r="I112" s="14">
        <v>1</v>
      </c>
      <c r="J112" s="13" t="s">
        <v>113</v>
      </c>
      <c r="K112" s="13" t="s">
        <v>512</v>
      </c>
      <c r="L112" s="13" t="s">
        <v>691</v>
      </c>
      <c r="M112" s="13" t="s">
        <v>851</v>
      </c>
    </row>
    <row r="113" spans="1:13" x14ac:dyDescent="0.3">
      <c r="A113" s="13" t="s">
        <v>16</v>
      </c>
      <c r="B113" s="13" t="s">
        <v>207</v>
      </c>
      <c r="C113" s="13" t="s">
        <v>208</v>
      </c>
      <c r="D113" s="13" t="s">
        <v>209</v>
      </c>
      <c r="E113" s="13" t="s">
        <v>948</v>
      </c>
      <c r="F113" s="13" t="s">
        <v>211</v>
      </c>
      <c r="G113" s="13" t="s">
        <v>949</v>
      </c>
      <c r="H113" s="13" t="s">
        <v>950</v>
      </c>
      <c r="I113" s="14">
        <v>1</v>
      </c>
      <c r="J113" s="13" t="s">
        <v>15</v>
      </c>
      <c r="K113" s="13" t="s">
        <v>823</v>
      </c>
      <c r="L113" s="13" t="s">
        <v>691</v>
      </c>
      <c r="M113" s="13" t="s">
        <v>223</v>
      </c>
    </row>
    <row r="114" spans="1:13" x14ac:dyDescent="0.3">
      <c r="A114" s="13" t="s">
        <v>16</v>
      </c>
      <c r="B114" s="13" t="s">
        <v>207</v>
      </c>
      <c r="C114" s="13" t="s">
        <v>208</v>
      </c>
      <c r="D114" s="13" t="s">
        <v>209</v>
      </c>
      <c r="E114" s="13" t="s">
        <v>951</v>
      </c>
      <c r="F114" s="13" t="s">
        <v>211</v>
      </c>
      <c r="G114" s="13" t="s">
        <v>952</v>
      </c>
      <c r="H114" s="13" t="s">
        <v>953</v>
      </c>
      <c r="I114" s="14">
        <v>1</v>
      </c>
      <c r="J114" s="13" t="s">
        <v>15</v>
      </c>
      <c r="K114" s="13" t="s">
        <v>259</v>
      </c>
      <c r="L114" s="13" t="s">
        <v>691</v>
      </c>
      <c r="M114" s="13" t="s">
        <v>954</v>
      </c>
    </row>
    <row r="115" spans="1:13" x14ac:dyDescent="0.3">
      <c r="A115" s="13" t="s">
        <v>16</v>
      </c>
      <c r="B115" s="13" t="s">
        <v>207</v>
      </c>
      <c r="C115" s="13" t="s">
        <v>208</v>
      </c>
      <c r="D115" s="13" t="s">
        <v>209</v>
      </c>
      <c r="E115" s="13" t="s">
        <v>614</v>
      </c>
      <c r="F115" s="13" t="s">
        <v>211</v>
      </c>
      <c r="G115" s="13" t="s">
        <v>955</v>
      </c>
      <c r="H115" s="13" t="s">
        <v>956</v>
      </c>
      <c r="I115" s="14">
        <v>1</v>
      </c>
      <c r="J115" s="13" t="s">
        <v>15</v>
      </c>
      <c r="K115" s="13" t="s">
        <v>271</v>
      </c>
      <c r="L115" s="13" t="s">
        <v>691</v>
      </c>
      <c r="M115" s="13" t="s">
        <v>223</v>
      </c>
    </row>
    <row r="116" spans="1:13" x14ac:dyDescent="0.3">
      <c r="A116" s="13" t="s">
        <v>16</v>
      </c>
      <c r="B116" s="13" t="s">
        <v>207</v>
      </c>
      <c r="C116" s="13" t="s">
        <v>208</v>
      </c>
      <c r="D116" s="13" t="s">
        <v>209</v>
      </c>
      <c r="E116" s="13" t="s">
        <v>957</v>
      </c>
      <c r="F116" s="13" t="s">
        <v>211</v>
      </c>
      <c r="G116" s="13" t="s">
        <v>955</v>
      </c>
      <c r="H116" s="13" t="s">
        <v>956</v>
      </c>
      <c r="I116" s="14">
        <v>1</v>
      </c>
      <c r="J116" s="13" t="s">
        <v>15</v>
      </c>
      <c r="K116" s="13" t="s">
        <v>478</v>
      </c>
      <c r="L116" s="13" t="s">
        <v>691</v>
      </c>
      <c r="M116" s="13" t="s">
        <v>223</v>
      </c>
    </row>
    <row r="117" spans="1:13" x14ac:dyDescent="0.3">
      <c r="A117" s="13" t="s">
        <v>54</v>
      </c>
      <c r="B117" s="13" t="s">
        <v>207</v>
      </c>
      <c r="C117" s="13" t="s">
        <v>208</v>
      </c>
      <c r="D117" s="13" t="s">
        <v>209</v>
      </c>
      <c r="E117" s="13" t="s">
        <v>958</v>
      </c>
      <c r="F117" s="13" t="s">
        <v>211</v>
      </c>
      <c r="G117" s="13" t="s">
        <v>720</v>
      </c>
      <c r="H117" s="13" t="s">
        <v>721</v>
      </c>
      <c r="I117" s="14">
        <v>1</v>
      </c>
      <c r="J117" s="13" t="s">
        <v>53</v>
      </c>
      <c r="K117" s="13" t="s">
        <v>382</v>
      </c>
      <c r="L117" s="13" t="s">
        <v>691</v>
      </c>
      <c r="M117" s="13" t="s">
        <v>722</v>
      </c>
    </row>
    <row r="118" spans="1:13" x14ac:dyDescent="0.3">
      <c r="A118" s="13" t="s">
        <v>54</v>
      </c>
      <c r="B118" s="13" t="s">
        <v>207</v>
      </c>
      <c r="C118" s="13" t="s">
        <v>208</v>
      </c>
      <c r="D118" s="13" t="s">
        <v>209</v>
      </c>
      <c r="E118" s="13" t="s">
        <v>959</v>
      </c>
      <c r="F118" s="13" t="s">
        <v>211</v>
      </c>
      <c r="G118" s="13" t="s">
        <v>720</v>
      </c>
      <c r="H118" s="13" t="s">
        <v>721</v>
      </c>
      <c r="I118" s="14">
        <v>2</v>
      </c>
      <c r="J118" s="13" t="s">
        <v>53</v>
      </c>
      <c r="K118" s="13" t="s">
        <v>388</v>
      </c>
      <c r="L118" s="13" t="s">
        <v>691</v>
      </c>
      <c r="M118" s="13" t="s">
        <v>722</v>
      </c>
    </row>
    <row r="119" spans="1:13" x14ac:dyDescent="0.3">
      <c r="A119" s="13" t="s">
        <v>116</v>
      </c>
      <c r="B119" s="13" t="s">
        <v>394</v>
      </c>
      <c r="C119" s="13" t="s">
        <v>208</v>
      </c>
      <c r="D119" s="13" t="s">
        <v>515</v>
      </c>
      <c r="E119" s="13" t="s">
        <v>629</v>
      </c>
      <c r="F119" s="13" t="s">
        <v>211</v>
      </c>
      <c r="G119" s="13" t="s">
        <v>765</v>
      </c>
      <c r="H119" s="13" t="s">
        <v>766</v>
      </c>
      <c r="I119" s="14">
        <v>1</v>
      </c>
      <c r="J119" s="13" t="s">
        <v>115</v>
      </c>
      <c r="K119" s="13" t="s">
        <v>450</v>
      </c>
      <c r="L119" s="13" t="s">
        <v>691</v>
      </c>
      <c r="M119" s="13" t="s">
        <v>256</v>
      </c>
    </row>
    <row r="120" spans="1:13" x14ac:dyDescent="0.3">
      <c r="A120" s="13" t="s">
        <v>116</v>
      </c>
      <c r="B120" s="13" t="s">
        <v>394</v>
      </c>
      <c r="C120" s="13" t="s">
        <v>208</v>
      </c>
      <c r="D120" s="13" t="s">
        <v>515</v>
      </c>
      <c r="E120" s="13" t="s">
        <v>960</v>
      </c>
      <c r="F120" s="13" t="s">
        <v>283</v>
      </c>
      <c r="G120" s="13" t="s">
        <v>872</v>
      </c>
      <c r="H120" s="13" t="s">
        <v>873</v>
      </c>
      <c r="I120" s="14">
        <v>3</v>
      </c>
      <c r="J120" s="13" t="s">
        <v>115</v>
      </c>
      <c r="K120" s="13" t="s">
        <v>407</v>
      </c>
      <c r="L120" s="13" t="s">
        <v>691</v>
      </c>
      <c r="M120" s="13" t="s">
        <v>874</v>
      </c>
    </row>
    <row r="121" spans="1:13" x14ac:dyDescent="0.3">
      <c r="A121" s="13" t="s">
        <v>116</v>
      </c>
      <c r="B121" s="13" t="s">
        <v>394</v>
      </c>
      <c r="C121" s="13" t="s">
        <v>208</v>
      </c>
      <c r="D121" s="13" t="s">
        <v>515</v>
      </c>
      <c r="E121" s="13" t="s">
        <v>961</v>
      </c>
      <c r="F121" s="13" t="s">
        <v>211</v>
      </c>
      <c r="G121" s="13" t="s">
        <v>876</v>
      </c>
      <c r="H121" s="13" t="s">
        <v>877</v>
      </c>
      <c r="I121" s="14">
        <v>5</v>
      </c>
      <c r="J121" s="13" t="s">
        <v>115</v>
      </c>
      <c r="K121" s="13" t="s">
        <v>962</v>
      </c>
      <c r="L121" s="13" t="s">
        <v>691</v>
      </c>
      <c r="M121" s="13" t="s">
        <v>878</v>
      </c>
    </row>
    <row r="122" spans="1:13" x14ac:dyDescent="0.3">
      <c r="A122" s="13" t="s">
        <v>116</v>
      </c>
      <c r="B122" s="13" t="s">
        <v>394</v>
      </c>
      <c r="C122" s="13" t="s">
        <v>208</v>
      </c>
      <c r="D122" s="13" t="s">
        <v>515</v>
      </c>
      <c r="E122" s="13" t="s">
        <v>963</v>
      </c>
      <c r="F122" s="13" t="s">
        <v>211</v>
      </c>
      <c r="G122" s="13" t="s">
        <v>964</v>
      </c>
      <c r="H122" s="13" t="s">
        <v>965</v>
      </c>
      <c r="I122" s="14">
        <v>1</v>
      </c>
      <c r="J122" s="13" t="s">
        <v>115</v>
      </c>
      <c r="K122" s="13" t="s">
        <v>508</v>
      </c>
      <c r="L122" s="13" t="s">
        <v>691</v>
      </c>
      <c r="M122" s="13" t="s">
        <v>874</v>
      </c>
    </row>
    <row r="123" spans="1:13" x14ac:dyDescent="0.3">
      <c r="A123" s="13" t="s">
        <v>170</v>
      </c>
      <c r="B123" s="13" t="s">
        <v>662</v>
      </c>
      <c r="C123" s="13" t="s">
        <v>208</v>
      </c>
      <c r="D123" s="13" t="s">
        <v>663</v>
      </c>
      <c r="E123" s="13" t="s">
        <v>966</v>
      </c>
      <c r="F123" s="13" t="s">
        <v>283</v>
      </c>
      <c r="G123" s="13" t="s">
        <v>967</v>
      </c>
      <c r="H123" s="13" t="s">
        <v>968</v>
      </c>
      <c r="I123" s="14">
        <v>1</v>
      </c>
      <c r="J123" s="13" t="s">
        <v>169</v>
      </c>
      <c r="K123" s="13" t="s">
        <v>330</v>
      </c>
      <c r="L123" s="13" t="s">
        <v>691</v>
      </c>
      <c r="M123" s="13" t="s">
        <v>216</v>
      </c>
    </row>
    <row r="124" spans="1:13" x14ac:dyDescent="0.3">
      <c r="A124" s="13" t="s">
        <v>122</v>
      </c>
      <c r="B124" s="13" t="s">
        <v>394</v>
      </c>
      <c r="C124" s="13" t="s">
        <v>208</v>
      </c>
      <c r="D124" s="13" t="s">
        <v>969</v>
      </c>
      <c r="E124" s="13" t="s">
        <v>970</v>
      </c>
      <c r="F124" s="13" t="s">
        <v>211</v>
      </c>
      <c r="G124" s="13" t="s">
        <v>971</v>
      </c>
      <c r="H124" s="13" t="s">
        <v>972</v>
      </c>
      <c r="I124" s="14">
        <v>2</v>
      </c>
      <c r="J124" s="13" t="s">
        <v>121</v>
      </c>
      <c r="K124" s="13" t="s">
        <v>229</v>
      </c>
      <c r="L124" s="13" t="s">
        <v>691</v>
      </c>
      <c r="M124" s="13" t="s">
        <v>223</v>
      </c>
    </row>
    <row r="125" spans="1:13" x14ac:dyDescent="0.3">
      <c r="A125" s="13" t="s">
        <v>130</v>
      </c>
      <c r="B125" s="13" t="s">
        <v>337</v>
      </c>
      <c r="C125" s="13" t="s">
        <v>208</v>
      </c>
      <c r="D125" s="13" t="s">
        <v>338</v>
      </c>
      <c r="E125" s="13" t="s">
        <v>973</v>
      </c>
      <c r="F125" s="13" t="s">
        <v>283</v>
      </c>
      <c r="G125" s="13" t="s">
        <v>853</v>
      </c>
      <c r="H125" s="13" t="s">
        <v>854</v>
      </c>
      <c r="I125" s="14">
        <v>4</v>
      </c>
      <c r="J125" s="13" t="s">
        <v>129</v>
      </c>
      <c r="K125" s="13" t="s">
        <v>512</v>
      </c>
      <c r="L125" s="13" t="s">
        <v>691</v>
      </c>
      <c r="M125" s="13" t="s">
        <v>855</v>
      </c>
    </row>
    <row r="126" spans="1:13" x14ac:dyDescent="0.3">
      <c r="A126" s="13" t="s">
        <v>130</v>
      </c>
      <c r="B126" s="13" t="s">
        <v>337</v>
      </c>
      <c r="C126" s="13" t="s">
        <v>208</v>
      </c>
      <c r="D126" s="13" t="s">
        <v>338</v>
      </c>
      <c r="E126" s="13" t="s">
        <v>974</v>
      </c>
      <c r="F126" s="13" t="s">
        <v>283</v>
      </c>
      <c r="G126" s="13" t="s">
        <v>975</v>
      </c>
      <c r="H126" s="13" t="s">
        <v>976</v>
      </c>
      <c r="I126" s="14">
        <v>1</v>
      </c>
      <c r="J126" s="13" t="s">
        <v>129</v>
      </c>
      <c r="K126" s="13" t="s">
        <v>430</v>
      </c>
      <c r="L126" s="13" t="s">
        <v>691</v>
      </c>
      <c r="M126" s="13" t="s">
        <v>977</v>
      </c>
    </row>
    <row r="127" spans="1:13" x14ac:dyDescent="0.3">
      <c r="A127" s="13" t="s">
        <v>130</v>
      </c>
      <c r="B127" s="13" t="s">
        <v>337</v>
      </c>
      <c r="C127" s="13" t="s">
        <v>208</v>
      </c>
      <c r="D127" s="13" t="s">
        <v>338</v>
      </c>
      <c r="E127" s="13" t="s">
        <v>974</v>
      </c>
      <c r="F127" s="13" t="s">
        <v>283</v>
      </c>
      <c r="G127" s="13" t="s">
        <v>978</v>
      </c>
      <c r="H127" s="13" t="s">
        <v>979</v>
      </c>
      <c r="I127" s="14">
        <v>1</v>
      </c>
      <c r="J127" s="13" t="s">
        <v>129</v>
      </c>
      <c r="K127" s="13" t="s">
        <v>430</v>
      </c>
      <c r="L127" s="13" t="s">
        <v>691</v>
      </c>
      <c r="M127" s="13" t="s">
        <v>223</v>
      </c>
    </row>
    <row r="128" spans="1:13" x14ac:dyDescent="0.3">
      <c r="A128" s="13" t="s">
        <v>130</v>
      </c>
      <c r="B128" s="13" t="s">
        <v>337</v>
      </c>
      <c r="C128" s="13" t="s">
        <v>208</v>
      </c>
      <c r="D128" s="13" t="s">
        <v>338</v>
      </c>
      <c r="E128" s="13" t="s">
        <v>974</v>
      </c>
      <c r="F128" s="13" t="s">
        <v>283</v>
      </c>
      <c r="G128" s="13" t="s">
        <v>980</v>
      </c>
      <c r="H128" s="13" t="s">
        <v>981</v>
      </c>
      <c r="I128" s="14">
        <v>1</v>
      </c>
      <c r="J128" s="13" t="s">
        <v>129</v>
      </c>
      <c r="K128" s="13" t="s">
        <v>430</v>
      </c>
      <c r="L128" s="13" t="s">
        <v>691</v>
      </c>
      <c r="M128" s="13" t="s">
        <v>777</v>
      </c>
    </row>
    <row r="129" spans="1:13" x14ac:dyDescent="0.3">
      <c r="A129" s="13" t="s">
        <v>88</v>
      </c>
      <c r="B129" s="13" t="s">
        <v>207</v>
      </c>
      <c r="C129" s="13" t="s">
        <v>208</v>
      </c>
      <c r="D129" s="13" t="s">
        <v>209</v>
      </c>
      <c r="E129" s="13" t="s">
        <v>982</v>
      </c>
      <c r="F129" s="13" t="s">
        <v>211</v>
      </c>
      <c r="G129" s="13" t="s">
        <v>983</v>
      </c>
      <c r="H129" s="13" t="s">
        <v>984</v>
      </c>
      <c r="I129" s="14">
        <v>4</v>
      </c>
      <c r="J129" s="13" t="s">
        <v>87</v>
      </c>
      <c r="K129" s="13" t="s">
        <v>503</v>
      </c>
      <c r="L129" s="13" t="s">
        <v>691</v>
      </c>
      <c r="M129" s="13" t="s">
        <v>985</v>
      </c>
    </row>
    <row r="130" spans="1:13" x14ac:dyDescent="0.3">
      <c r="A130" s="13" t="s">
        <v>112</v>
      </c>
      <c r="B130" s="13" t="s">
        <v>337</v>
      </c>
      <c r="C130" s="13" t="s">
        <v>208</v>
      </c>
      <c r="D130" s="13" t="s">
        <v>338</v>
      </c>
      <c r="E130" s="13" t="s">
        <v>653</v>
      </c>
      <c r="F130" s="13" t="s">
        <v>283</v>
      </c>
      <c r="G130" s="13" t="s">
        <v>765</v>
      </c>
      <c r="H130" s="13" t="s">
        <v>766</v>
      </c>
      <c r="I130" s="14">
        <v>2</v>
      </c>
      <c r="J130" s="13" t="s">
        <v>111</v>
      </c>
      <c r="K130" s="13" t="s">
        <v>519</v>
      </c>
      <c r="L130" s="13" t="s">
        <v>691</v>
      </c>
      <c r="M130" s="13" t="s">
        <v>256</v>
      </c>
    </row>
    <row r="131" spans="1:13" x14ac:dyDescent="0.3">
      <c r="A131" s="13" t="s">
        <v>74</v>
      </c>
      <c r="B131" s="13" t="s">
        <v>662</v>
      </c>
      <c r="C131" s="13" t="s">
        <v>208</v>
      </c>
      <c r="D131" s="13" t="s">
        <v>663</v>
      </c>
      <c r="E131" s="13" t="s">
        <v>986</v>
      </c>
      <c r="F131" s="13" t="s">
        <v>211</v>
      </c>
      <c r="G131" s="13" t="s">
        <v>888</v>
      </c>
      <c r="H131" s="13" t="s">
        <v>889</v>
      </c>
      <c r="I131" s="14">
        <v>2</v>
      </c>
      <c r="J131" s="13" t="s">
        <v>73</v>
      </c>
      <c r="K131" s="13" t="s">
        <v>791</v>
      </c>
      <c r="L131" s="13" t="s">
        <v>691</v>
      </c>
      <c r="M131" s="13" t="s">
        <v>887</v>
      </c>
    </row>
    <row r="132" spans="1:13" x14ac:dyDescent="0.3">
      <c r="A132" s="13" t="s">
        <v>74</v>
      </c>
      <c r="B132" s="13" t="s">
        <v>662</v>
      </c>
      <c r="C132" s="13" t="s">
        <v>208</v>
      </c>
      <c r="D132" s="13" t="s">
        <v>663</v>
      </c>
      <c r="E132" s="13" t="s">
        <v>986</v>
      </c>
      <c r="F132" s="13" t="s">
        <v>211</v>
      </c>
      <c r="G132" s="13" t="s">
        <v>890</v>
      </c>
      <c r="H132" s="13" t="s">
        <v>891</v>
      </c>
      <c r="I132" s="14">
        <v>2</v>
      </c>
      <c r="J132" s="13" t="s">
        <v>73</v>
      </c>
      <c r="K132" s="13" t="s">
        <v>791</v>
      </c>
      <c r="L132" s="13" t="s">
        <v>691</v>
      </c>
      <c r="M132" s="13" t="s">
        <v>887</v>
      </c>
    </row>
    <row r="133" spans="1:13" x14ac:dyDescent="0.3">
      <c r="A133" s="13" t="s">
        <v>74</v>
      </c>
      <c r="B133" s="13" t="s">
        <v>662</v>
      </c>
      <c r="C133" s="13" t="s">
        <v>208</v>
      </c>
      <c r="D133" s="13" t="s">
        <v>663</v>
      </c>
      <c r="E133" s="13" t="s">
        <v>987</v>
      </c>
      <c r="F133" s="13" t="s">
        <v>211</v>
      </c>
      <c r="G133" s="13" t="s">
        <v>885</v>
      </c>
      <c r="H133" s="13" t="s">
        <v>886</v>
      </c>
      <c r="I133" s="14">
        <v>1</v>
      </c>
      <c r="J133" s="13" t="s">
        <v>73</v>
      </c>
      <c r="K133" s="13" t="s">
        <v>274</v>
      </c>
      <c r="L133" s="13" t="s">
        <v>691</v>
      </c>
      <c r="M133" s="13" t="s">
        <v>887</v>
      </c>
    </row>
    <row r="134" spans="1:13" x14ac:dyDescent="0.3">
      <c r="A134" s="13" t="s">
        <v>74</v>
      </c>
      <c r="B134" s="13" t="s">
        <v>662</v>
      </c>
      <c r="C134" s="13" t="s">
        <v>208</v>
      </c>
      <c r="D134" s="13" t="s">
        <v>663</v>
      </c>
      <c r="E134" s="13" t="s">
        <v>988</v>
      </c>
      <c r="F134" s="13" t="s">
        <v>211</v>
      </c>
      <c r="G134" s="13" t="s">
        <v>885</v>
      </c>
      <c r="H134" s="13" t="s">
        <v>886</v>
      </c>
      <c r="I134" s="14">
        <v>1</v>
      </c>
      <c r="J134" s="13" t="s">
        <v>73</v>
      </c>
      <c r="K134" s="13" t="s">
        <v>274</v>
      </c>
      <c r="L134" s="13" t="s">
        <v>691</v>
      </c>
      <c r="M134" s="13" t="s">
        <v>887</v>
      </c>
    </row>
    <row r="135" spans="1:13" x14ac:dyDescent="0.3">
      <c r="A135" s="13" t="s">
        <v>82</v>
      </c>
      <c r="B135" s="13" t="s">
        <v>455</v>
      </c>
      <c r="C135" s="13" t="s">
        <v>208</v>
      </c>
      <c r="D135" s="13" t="s">
        <v>456</v>
      </c>
      <c r="E135" s="13" t="s">
        <v>989</v>
      </c>
      <c r="F135" s="13" t="s">
        <v>211</v>
      </c>
      <c r="G135" s="13" t="s">
        <v>990</v>
      </c>
      <c r="H135" s="13" t="s">
        <v>991</v>
      </c>
      <c r="I135" s="14">
        <v>3</v>
      </c>
      <c r="J135" s="13" t="s">
        <v>81</v>
      </c>
      <c r="K135" s="13" t="s">
        <v>229</v>
      </c>
      <c r="L135" s="13" t="s">
        <v>691</v>
      </c>
      <c r="M135" s="13" t="s">
        <v>832</v>
      </c>
    </row>
    <row r="136" spans="1:13" x14ac:dyDescent="0.3">
      <c r="A136" s="13" t="s">
        <v>82</v>
      </c>
      <c r="B136" s="13" t="s">
        <v>455</v>
      </c>
      <c r="C136" s="13" t="s">
        <v>208</v>
      </c>
      <c r="D136" s="13" t="s">
        <v>456</v>
      </c>
      <c r="E136" s="13" t="s">
        <v>992</v>
      </c>
      <c r="F136" s="13" t="s">
        <v>211</v>
      </c>
      <c r="G136" s="13" t="s">
        <v>893</v>
      </c>
      <c r="H136" s="13" t="s">
        <v>894</v>
      </c>
      <c r="I136" s="14">
        <v>1</v>
      </c>
      <c r="J136" s="13" t="s">
        <v>81</v>
      </c>
      <c r="K136" s="13" t="s">
        <v>618</v>
      </c>
      <c r="L136" s="13" t="s">
        <v>691</v>
      </c>
      <c r="M136" s="13" t="s">
        <v>474</v>
      </c>
    </row>
    <row r="137" spans="1:13" x14ac:dyDescent="0.3">
      <c r="A137" s="13" t="s">
        <v>82</v>
      </c>
      <c r="B137" s="13" t="s">
        <v>455</v>
      </c>
      <c r="C137" s="13" t="s">
        <v>208</v>
      </c>
      <c r="D137" s="13" t="s">
        <v>456</v>
      </c>
      <c r="E137" s="13" t="s">
        <v>992</v>
      </c>
      <c r="F137" s="13" t="s">
        <v>211</v>
      </c>
      <c r="G137" s="13" t="s">
        <v>993</v>
      </c>
      <c r="H137" s="13" t="s">
        <v>994</v>
      </c>
      <c r="I137" s="14">
        <v>1</v>
      </c>
      <c r="J137" s="13" t="s">
        <v>81</v>
      </c>
      <c r="K137" s="13" t="s">
        <v>618</v>
      </c>
      <c r="L137" s="13" t="s">
        <v>691</v>
      </c>
      <c r="M137" s="13" t="s">
        <v>474</v>
      </c>
    </row>
    <row r="138" spans="1:13" x14ac:dyDescent="0.3">
      <c r="A138" s="13" t="s">
        <v>82</v>
      </c>
      <c r="B138" s="13" t="s">
        <v>455</v>
      </c>
      <c r="C138" s="13" t="s">
        <v>208</v>
      </c>
      <c r="D138" s="13" t="s">
        <v>456</v>
      </c>
      <c r="E138" s="13" t="s">
        <v>992</v>
      </c>
      <c r="F138" s="13" t="s">
        <v>211</v>
      </c>
      <c r="G138" s="13" t="s">
        <v>699</v>
      </c>
      <c r="H138" s="13" t="s">
        <v>700</v>
      </c>
      <c r="I138" s="14">
        <v>1</v>
      </c>
      <c r="J138" s="13" t="s">
        <v>81</v>
      </c>
      <c r="K138" s="13" t="s">
        <v>618</v>
      </c>
      <c r="L138" s="13" t="s">
        <v>691</v>
      </c>
      <c r="M138" s="13" t="s">
        <v>633</v>
      </c>
    </row>
    <row r="139" spans="1:13" x14ac:dyDescent="0.3">
      <c r="A139" s="13" t="s">
        <v>58</v>
      </c>
      <c r="B139" s="13" t="s">
        <v>207</v>
      </c>
      <c r="C139" s="13" t="s">
        <v>208</v>
      </c>
      <c r="D139" s="13" t="s">
        <v>431</v>
      </c>
      <c r="E139" s="13" t="s">
        <v>995</v>
      </c>
      <c r="F139" s="13" t="s">
        <v>283</v>
      </c>
      <c r="G139" s="13" t="s">
        <v>684</v>
      </c>
      <c r="H139" s="13" t="s">
        <v>685</v>
      </c>
      <c r="I139" s="14">
        <v>1</v>
      </c>
      <c r="J139" s="13" t="s">
        <v>57</v>
      </c>
      <c r="K139" s="13" t="s">
        <v>225</v>
      </c>
      <c r="L139" s="13" t="s">
        <v>691</v>
      </c>
      <c r="M139" s="13" t="s">
        <v>686</v>
      </c>
    </row>
    <row r="140" spans="1:13" x14ac:dyDescent="0.3">
      <c r="A140" s="13" t="s">
        <v>58</v>
      </c>
      <c r="B140" s="13" t="s">
        <v>207</v>
      </c>
      <c r="C140" s="13" t="s">
        <v>208</v>
      </c>
      <c r="D140" s="13" t="s">
        <v>431</v>
      </c>
      <c r="E140" s="13" t="s">
        <v>996</v>
      </c>
      <c r="F140" s="13" t="s">
        <v>211</v>
      </c>
      <c r="G140" s="13" t="s">
        <v>689</v>
      </c>
      <c r="H140" s="13" t="s">
        <v>690</v>
      </c>
      <c r="I140" s="14">
        <v>1</v>
      </c>
      <c r="J140" s="13" t="s">
        <v>57</v>
      </c>
      <c r="K140" s="13" t="s">
        <v>214</v>
      </c>
      <c r="L140" s="13" t="s">
        <v>691</v>
      </c>
      <c r="M140" s="13" t="s">
        <v>692</v>
      </c>
    </row>
    <row r="141" spans="1:13" x14ac:dyDescent="0.3">
      <c r="A141" s="13" t="s">
        <v>126</v>
      </c>
      <c r="B141" s="13" t="s">
        <v>337</v>
      </c>
      <c r="C141" s="13" t="s">
        <v>208</v>
      </c>
      <c r="D141" s="13" t="s">
        <v>997</v>
      </c>
      <c r="E141" s="13" t="s">
        <v>998</v>
      </c>
      <c r="F141" s="13" t="s">
        <v>211</v>
      </c>
      <c r="G141" s="13" t="s">
        <v>964</v>
      </c>
      <c r="H141" s="13" t="s">
        <v>965</v>
      </c>
      <c r="I141" s="14">
        <v>1</v>
      </c>
      <c r="J141" s="13" t="s">
        <v>125</v>
      </c>
      <c r="K141" s="13" t="s">
        <v>313</v>
      </c>
      <c r="L141" s="13" t="s">
        <v>691</v>
      </c>
      <c r="M141" s="13" t="s">
        <v>874</v>
      </c>
    </row>
    <row r="142" spans="1:13" x14ac:dyDescent="0.3">
      <c r="A142" s="13" t="s">
        <v>126</v>
      </c>
      <c r="B142" s="13" t="s">
        <v>337</v>
      </c>
      <c r="C142" s="13" t="s">
        <v>208</v>
      </c>
      <c r="D142" s="13" t="s">
        <v>997</v>
      </c>
      <c r="E142" s="13" t="s">
        <v>999</v>
      </c>
      <c r="F142" s="13" t="s">
        <v>283</v>
      </c>
      <c r="G142" s="13" t="s">
        <v>872</v>
      </c>
      <c r="H142" s="13" t="s">
        <v>873</v>
      </c>
      <c r="I142" s="14">
        <v>3</v>
      </c>
      <c r="J142" s="13" t="s">
        <v>125</v>
      </c>
      <c r="K142" s="13" t="s">
        <v>407</v>
      </c>
      <c r="L142" s="13" t="s">
        <v>691</v>
      </c>
      <c r="M142" s="13" t="s">
        <v>874</v>
      </c>
    </row>
    <row r="143" spans="1:13" x14ac:dyDescent="0.3">
      <c r="A143" s="13" t="s">
        <v>126</v>
      </c>
      <c r="B143" s="13" t="s">
        <v>337</v>
      </c>
      <c r="C143" s="13" t="s">
        <v>208</v>
      </c>
      <c r="D143" s="13" t="s">
        <v>997</v>
      </c>
      <c r="E143" s="13" t="s">
        <v>1000</v>
      </c>
      <c r="F143" s="13" t="s">
        <v>211</v>
      </c>
      <c r="G143" s="13" t="s">
        <v>876</v>
      </c>
      <c r="H143" s="13" t="s">
        <v>877</v>
      </c>
      <c r="I143" s="14">
        <v>5</v>
      </c>
      <c r="J143" s="13" t="s">
        <v>125</v>
      </c>
      <c r="K143" s="13" t="s">
        <v>214</v>
      </c>
      <c r="L143" s="13" t="s">
        <v>691</v>
      </c>
      <c r="M143" s="13" t="s">
        <v>878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7"/>
  <sheetViews>
    <sheetView topLeftCell="A2" workbookViewId="0">
      <selection activeCell="A2" sqref="A2:R367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2" t="s">
        <v>1001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200</v>
      </c>
      <c r="B2" s="15" t="s">
        <v>1002</v>
      </c>
      <c r="C2" s="15" t="s">
        <v>1003</v>
      </c>
      <c r="D2" s="15" t="s">
        <v>1004</v>
      </c>
      <c r="E2" s="15" t="s">
        <v>206</v>
      </c>
      <c r="F2" s="15" t="s">
        <v>1005</v>
      </c>
      <c r="G2" s="16" t="s">
        <v>1006</v>
      </c>
      <c r="H2" s="16" t="s">
        <v>202</v>
      </c>
      <c r="I2" s="16" t="s">
        <v>1007</v>
      </c>
      <c r="J2" s="16" t="s">
        <v>1008</v>
      </c>
      <c r="K2" s="16" t="s">
        <v>1009</v>
      </c>
      <c r="L2" s="16" t="s">
        <v>1010</v>
      </c>
      <c r="M2" s="2" t="s">
        <v>2282</v>
      </c>
      <c r="N2" s="2" t="s">
        <v>2283</v>
      </c>
      <c r="O2" s="2" t="s">
        <v>2284</v>
      </c>
      <c r="P2" s="2" t="s">
        <v>2285</v>
      </c>
      <c r="Q2" s="2" t="s">
        <v>2286</v>
      </c>
      <c r="R2" s="2" t="s">
        <v>2287</v>
      </c>
    </row>
    <row r="3" spans="1:18" x14ac:dyDescent="0.3">
      <c r="A3" s="17" t="s">
        <v>220</v>
      </c>
      <c r="B3" s="17" t="s">
        <v>1011</v>
      </c>
      <c r="C3" s="17" t="s">
        <v>1012</v>
      </c>
      <c r="D3" s="17" t="s">
        <v>1013</v>
      </c>
      <c r="E3" s="17" t="s">
        <v>223</v>
      </c>
      <c r="F3" s="17" t="s">
        <v>1014</v>
      </c>
      <c r="G3" s="18">
        <v>23</v>
      </c>
      <c r="H3" s="18">
        <v>30</v>
      </c>
      <c r="I3" s="19">
        <v>0.21739130434782608</v>
      </c>
      <c r="J3" s="20">
        <v>0</v>
      </c>
      <c r="K3" s="21">
        <v>0.73913043478260876</v>
      </c>
      <c r="L3" s="22">
        <v>4.3478260869565216E-2</v>
      </c>
      <c r="M3" s="36" t="s">
        <v>2288</v>
      </c>
      <c r="N3" s="36"/>
      <c r="O3" s="36"/>
      <c r="P3" s="36"/>
      <c r="Q3" s="36"/>
      <c r="R3" s="36"/>
    </row>
    <row r="4" spans="1:18" x14ac:dyDescent="0.3">
      <c r="A4" s="17" t="s">
        <v>1015</v>
      </c>
      <c r="B4" s="17" t="s">
        <v>1016</v>
      </c>
      <c r="C4" s="17" t="s">
        <v>1017</v>
      </c>
      <c r="D4" s="17" t="s">
        <v>1018</v>
      </c>
      <c r="E4" s="17" t="s">
        <v>230</v>
      </c>
      <c r="F4" s="17" t="s">
        <v>1019</v>
      </c>
      <c r="G4" s="18">
        <v>21</v>
      </c>
      <c r="H4" s="18">
        <v>58</v>
      </c>
      <c r="I4" s="19">
        <v>0.38095238095238093</v>
      </c>
      <c r="J4" s="20">
        <v>0.61904761904761907</v>
      </c>
      <c r="K4" s="21">
        <v>0</v>
      </c>
      <c r="L4" s="22">
        <v>0</v>
      </c>
      <c r="M4" s="36" t="s">
        <v>2289</v>
      </c>
      <c r="N4" s="36"/>
      <c r="O4" s="36"/>
      <c r="P4" s="36"/>
      <c r="Q4" s="36"/>
      <c r="R4" s="36"/>
    </row>
    <row r="5" spans="1:18" x14ac:dyDescent="0.3">
      <c r="A5" s="17" t="s">
        <v>689</v>
      </c>
      <c r="B5" s="17" t="s">
        <v>1020</v>
      </c>
      <c r="C5" s="17" t="s">
        <v>1021</v>
      </c>
      <c r="D5" s="17" t="s">
        <v>1022</v>
      </c>
      <c r="E5" s="17" t="s">
        <v>692</v>
      </c>
      <c r="F5" s="17" t="s">
        <v>1023</v>
      </c>
      <c r="G5" s="18">
        <v>13</v>
      </c>
      <c r="H5" s="18">
        <v>15</v>
      </c>
      <c r="I5" s="19">
        <v>0</v>
      </c>
      <c r="J5" s="20">
        <v>0</v>
      </c>
      <c r="K5" s="21">
        <v>0</v>
      </c>
      <c r="L5" s="22">
        <v>1</v>
      </c>
      <c r="M5" s="36" t="s">
        <v>2290</v>
      </c>
      <c r="N5" s="36">
        <v>6</v>
      </c>
      <c r="O5" s="36"/>
      <c r="P5" s="36"/>
      <c r="Q5" s="36"/>
      <c r="R5" s="36"/>
    </row>
    <row r="6" spans="1:18" x14ac:dyDescent="0.3">
      <c r="A6" s="17" t="s">
        <v>1024</v>
      </c>
      <c r="B6" s="17" t="s">
        <v>1025</v>
      </c>
      <c r="C6" s="17" t="s">
        <v>1026</v>
      </c>
      <c r="D6" s="17" t="s">
        <v>1027</v>
      </c>
      <c r="E6" s="17" t="s">
        <v>1028</v>
      </c>
      <c r="F6" s="17" t="s">
        <v>1029</v>
      </c>
      <c r="G6" s="18">
        <v>12</v>
      </c>
      <c r="H6" s="18">
        <v>95</v>
      </c>
      <c r="I6" s="19">
        <v>0.41666666666666663</v>
      </c>
      <c r="J6" s="20">
        <v>0.58333333333333337</v>
      </c>
      <c r="K6" s="21">
        <v>0</v>
      </c>
      <c r="L6" s="22">
        <v>0</v>
      </c>
      <c r="M6" s="36" t="s">
        <v>2289</v>
      </c>
      <c r="N6" s="36"/>
      <c r="O6" s="36"/>
      <c r="P6" s="36"/>
      <c r="Q6" s="36"/>
      <c r="R6" s="36"/>
    </row>
    <row r="7" spans="1:18" x14ac:dyDescent="0.3">
      <c r="A7" s="17" t="s">
        <v>1030</v>
      </c>
      <c r="B7" s="17" t="s">
        <v>1031</v>
      </c>
      <c r="C7" s="17" t="s">
        <v>1032</v>
      </c>
      <c r="D7" s="17" t="s">
        <v>1033</v>
      </c>
      <c r="E7" s="17" t="s">
        <v>1034</v>
      </c>
      <c r="F7" s="17" t="s">
        <v>1035</v>
      </c>
      <c r="G7" s="18">
        <v>9</v>
      </c>
      <c r="H7" s="18">
        <v>117</v>
      </c>
      <c r="I7" s="19">
        <v>0.55555555555555558</v>
      </c>
      <c r="J7" s="20">
        <v>0.44444444444444442</v>
      </c>
      <c r="K7" s="21">
        <v>0</v>
      </c>
      <c r="L7" s="22">
        <v>0</v>
      </c>
      <c r="M7" s="36" t="s">
        <v>2291</v>
      </c>
      <c r="N7" s="36"/>
      <c r="O7" s="36"/>
      <c r="P7" s="36"/>
      <c r="Q7" s="36"/>
      <c r="R7" s="36"/>
    </row>
    <row r="8" spans="1:18" x14ac:dyDescent="0.3">
      <c r="A8" s="17" t="s">
        <v>1036</v>
      </c>
      <c r="B8" s="17" t="s">
        <v>1031</v>
      </c>
      <c r="C8" s="17" t="s">
        <v>1032</v>
      </c>
      <c r="D8" s="17" t="s">
        <v>1037</v>
      </c>
      <c r="E8" s="17" t="s">
        <v>1034</v>
      </c>
      <c r="F8" s="17" t="s">
        <v>1038</v>
      </c>
      <c r="G8" s="18">
        <v>8</v>
      </c>
      <c r="H8" s="18">
        <v>67</v>
      </c>
      <c r="I8" s="19">
        <v>0.625</v>
      </c>
      <c r="J8" s="20">
        <v>0.375</v>
      </c>
      <c r="K8" s="21">
        <v>0</v>
      </c>
      <c r="L8" s="22">
        <v>0</v>
      </c>
      <c r="M8" s="36" t="s">
        <v>2291</v>
      </c>
      <c r="N8" s="36"/>
      <c r="O8" s="36"/>
      <c r="P8" s="36"/>
      <c r="Q8" s="36"/>
      <c r="R8" s="36"/>
    </row>
    <row r="9" spans="1:18" x14ac:dyDescent="0.3">
      <c r="A9" s="17" t="s">
        <v>1039</v>
      </c>
      <c r="B9" s="17" t="s">
        <v>1040</v>
      </c>
      <c r="C9" s="17" t="s">
        <v>1041</v>
      </c>
      <c r="D9" s="17" t="s">
        <v>1042</v>
      </c>
      <c r="E9" s="17" t="s">
        <v>278</v>
      </c>
      <c r="F9" s="17" t="s">
        <v>1043</v>
      </c>
      <c r="G9" s="18">
        <v>8</v>
      </c>
      <c r="H9" s="18">
        <v>10</v>
      </c>
      <c r="I9" s="19">
        <v>0.125</v>
      </c>
      <c r="J9" s="20">
        <v>0.875</v>
      </c>
      <c r="K9" s="21">
        <v>0</v>
      </c>
      <c r="L9" s="22">
        <v>0</v>
      </c>
      <c r="M9" s="36" t="s">
        <v>2289</v>
      </c>
      <c r="N9" s="36"/>
      <c r="O9" s="36"/>
      <c r="P9" s="36"/>
      <c r="Q9" s="36"/>
      <c r="R9" s="36"/>
    </row>
    <row r="10" spans="1:18" x14ac:dyDescent="0.3">
      <c r="A10" s="17" t="s">
        <v>1044</v>
      </c>
      <c r="B10" s="17" t="s">
        <v>1045</v>
      </c>
      <c r="C10" s="17" t="s">
        <v>1046</v>
      </c>
      <c r="D10" s="17" t="s">
        <v>1042</v>
      </c>
      <c r="E10" s="17" t="s">
        <v>292</v>
      </c>
      <c r="F10" s="17" t="s">
        <v>1047</v>
      </c>
      <c r="G10" s="18">
        <v>7</v>
      </c>
      <c r="H10" s="18">
        <v>12</v>
      </c>
      <c r="I10" s="19">
        <v>1</v>
      </c>
      <c r="J10" s="20">
        <v>0</v>
      </c>
      <c r="K10" s="21">
        <v>0</v>
      </c>
      <c r="L10" s="22">
        <v>0</v>
      </c>
      <c r="M10" s="36" t="s">
        <v>2288</v>
      </c>
      <c r="N10" s="36"/>
      <c r="O10" s="36"/>
      <c r="P10" s="36"/>
      <c r="Q10" s="36"/>
      <c r="R10" s="36"/>
    </row>
    <row r="11" spans="1:18" x14ac:dyDescent="0.3">
      <c r="A11" s="17" t="s">
        <v>1048</v>
      </c>
      <c r="B11" s="17" t="s">
        <v>1049</v>
      </c>
      <c r="C11" s="17" t="s">
        <v>1021</v>
      </c>
      <c r="D11" s="17" t="s">
        <v>1042</v>
      </c>
      <c r="E11" s="17" t="s">
        <v>256</v>
      </c>
      <c r="F11" s="17" t="s">
        <v>1050</v>
      </c>
      <c r="G11" s="18">
        <v>6</v>
      </c>
      <c r="H11" s="18">
        <v>18</v>
      </c>
      <c r="I11" s="19">
        <v>0</v>
      </c>
      <c r="J11" s="20">
        <v>1</v>
      </c>
      <c r="K11" s="21">
        <v>0</v>
      </c>
      <c r="L11" s="22">
        <v>0</v>
      </c>
      <c r="M11" s="36" t="s">
        <v>2289</v>
      </c>
      <c r="N11" s="36"/>
      <c r="O11" s="36"/>
      <c r="P11" s="36"/>
      <c r="Q11" s="36"/>
      <c r="R11" s="36"/>
    </row>
    <row r="12" spans="1:18" x14ac:dyDescent="0.3">
      <c r="A12" s="17" t="s">
        <v>1051</v>
      </c>
      <c r="B12" s="17" t="s">
        <v>1052</v>
      </c>
      <c r="C12" s="17" t="s">
        <v>1053</v>
      </c>
      <c r="D12" s="17" t="s">
        <v>1054</v>
      </c>
      <c r="E12" s="17" t="s">
        <v>278</v>
      </c>
      <c r="F12" s="17" t="s">
        <v>1055</v>
      </c>
      <c r="G12" s="18">
        <v>6</v>
      </c>
      <c r="H12" s="18">
        <v>6</v>
      </c>
      <c r="I12" s="19">
        <v>0.5</v>
      </c>
      <c r="J12" s="20">
        <v>0.5</v>
      </c>
      <c r="K12" s="21">
        <v>0</v>
      </c>
      <c r="L12" s="22">
        <v>0</v>
      </c>
      <c r="M12" s="36" t="s">
        <v>2289</v>
      </c>
      <c r="N12" s="36"/>
      <c r="O12" s="36"/>
      <c r="P12" s="36"/>
      <c r="Q12" s="36"/>
      <c r="R12" s="36"/>
    </row>
    <row r="13" spans="1:18" x14ac:dyDescent="0.3">
      <c r="A13" s="17" t="s">
        <v>1056</v>
      </c>
      <c r="B13" s="17" t="s">
        <v>1057</v>
      </c>
      <c r="C13" s="17" t="s">
        <v>1058</v>
      </c>
      <c r="D13" s="17" t="s">
        <v>1059</v>
      </c>
      <c r="E13" s="17" t="s">
        <v>1060</v>
      </c>
      <c r="F13" s="17" t="s">
        <v>1061</v>
      </c>
      <c r="G13" s="18">
        <v>6</v>
      </c>
      <c r="H13" s="18">
        <v>9</v>
      </c>
      <c r="I13" s="19">
        <v>0</v>
      </c>
      <c r="J13" s="20">
        <v>1</v>
      </c>
      <c r="K13" s="21">
        <v>0</v>
      </c>
      <c r="L13" s="22">
        <v>0</v>
      </c>
      <c r="M13" s="36" t="s">
        <v>2292</v>
      </c>
      <c r="N13" s="36"/>
      <c r="O13" s="36"/>
      <c r="P13" s="36"/>
      <c r="Q13" s="36"/>
      <c r="R13" s="36"/>
    </row>
    <row r="14" spans="1:18" x14ac:dyDescent="0.3">
      <c r="A14" s="17" t="s">
        <v>1062</v>
      </c>
      <c r="B14" s="17" t="s">
        <v>1063</v>
      </c>
      <c r="C14" s="17" t="s">
        <v>1064</v>
      </c>
      <c r="D14" s="17" t="s">
        <v>1059</v>
      </c>
      <c r="E14" s="17" t="s">
        <v>230</v>
      </c>
      <c r="F14" s="17" t="s">
        <v>1065</v>
      </c>
      <c r="G14" s="18">
        <v>6</v>
      </c>
      <c r="H14" s="18">
        <v>10</v>
      </c>
      <c r="I14" s="19">
        <v>0.5</v>
      </c>
      <c r="J14" s="20">
        <v>0.5</v>
      </c>
      <c r="K14" s="21">
        <v>0</v>
      </c>
      <c r="L14" s="22">
        <v>0</v>
      </c>
      <c r="M14" s="36" t="s">
        <v>2289</v>
      </c>
      <c r="N14" s="36"/>
      <c r="O14" s="36"/>
      <c r="P14" s="36"/>
      <c r="Q14" s="36"/>
      <c r="R14" s="36"/>
    </row>
    <row r="15" spans="1:18" x14ac:dyDescent="0.3">
      <c r="A15" s="17" t="s">
        <v>1066</v>
      </c>
      <c r="B15" s="17" t="s">
        <v>1067</v>
      </c>
      <c r="C15" s="17" t="s">
        <v>1021</v>
      </c>
      <c r="D15" s="17" t="s">
        <v>1068</v>
      </c>
      <c r="E15" s="17" t="s">
        <v>870</v>
      </c>
      <c r="F15" s="17" t="s">
        <v>1069</v>
      </c>
      <c r="G15" s="18">
        <v>5</v>
      </c>
      <c r="H15" s="18">
        <v>18</v>
      </c>
      <c r="I15" s="19">
        <v>0</v>
      </c>
      <c r="J15" s="20">
        <v>1</v>
      </c>
      <c r="K15" s="21">
        <v>0</v>
      </c>
      <c r="L15" s="22">
        <v>0</v>
      </c>
      <c r="M15" s="36" t="s">
        <v>2293</v>
      </c>
      <c r="N15" s="36"/>
      <c r="O15" s="36"/>
      <c r="P15" s="36"/>
      <c r="Q15" s="36"/>
      <c r="R15" s="36"/>
    </row>
    <row r="16" spans="1:18" x14ac:dyDescent="0.3">
      <c r="A16" s="17" t="s">
        <v>253</v>
      </c>
      <c r="B16" s="17" t="s">
        <v>1070</v>
      </c>
      <c r="C16" s="17" t="s">
        <v>1071</v>
      </c>
      <c r="D16" s="17" t="s">
        <v>1072</v>
      </c>
      <c r="E16" s="17" t="s">
        <v>256</v>
      </c>
      <c r="F16" s="17" t="s">
        <v>1073</v>
      </c>
      <c r="G16" s="18">
        <v>5</v>
      </c>
      <c r="H16" s="18">
        <v>5</v>
      </c>
      <c r="I16" s="19">
        <v>0</v>
      </c>
      <c r="J16" s="20">
        <v>0</v>
      </c>
      <c r="K16" s="21">
        <v>1</v>
      </c>
      <c r="L16" s="22">
        <v>0</v>
      </c>
      <c r="M16" s="36" t="s">
        <v>2294</v>
      </c>
      <c r="N16" s="36"/>
      <c r="O16" s="36"/>
      <c r="P16" s="36"/>
      <c r="Q16" s="36"/>
      <c r="R16" s="36"/>
    </row>
    <row r="17" spans="1:18" x14ac:dyDescent="0.3">
      <c r="A17" s="17" t="s">
        <v>720</v>
      </c>
      <c r="B17" s="17" t="s">
        <v>721</v>
      </c>
      <c r="C17" s="17" t="s">
        <v>1074</v>
      </c>
      <c r="D17" s="17" t="s">
        <v>1075</v>
      </c>
      <c r="E17" s="17" t="s">
        <v>722</v>
      </c>
      <c r="F17" s="17" t="s">
        <v>1076</v>
      </c>
      <c r="G17" s="18">
        <v>5</v>
      </c>
      <c r="H17" s="18">
        <v>9</v>
      </c>
      <c r="I17" s="19">
        <v>0</v>
      </c>
      <c r="J17" s="20">
        <v>0</v>
      </c>
      <c r="K17" s="21">
        <v>0</v>
      </c>
      <c r="L17" s="22">
        <v>1</v>
      </c>
      <c r="M17" s="36" t="s">
        <v>2295</v>
      </c>
      <c r="N17" s="36"/>
      <c r="O17" s="36"/>
      <c r="P17" s="36"/>
      <c r="Q17" s="36"/>
      <c r="R17" s="36"/>
    </row>
    <row r="18" spans="1:18" x14ac:dyDescent="0.3">
      <c r="A18" s="17" t="s">
        <v>227</v>
      </c>
      <c r="B18" s="17" t="s">
        <v>1077</v>
      </c>
      <c r="C18" s="17" t="s">
        <v>1021</v>
      </c>
      <c r="D18" s="17" t="s">
        <v>1078</v>
      </c>
      <c r="E18" s="17" t="s">
        <v>230</v>
      </c>
      <c r="F18" s="17" t="s">
        <v>1079</v>
      </c>
      <c r="G18" s="18">
        <v>5</v>
      </c>
      <c r="H18" s="18">
        <v>13</v>
      </c>
      <c r="I18" s="19">
        <v>0</v>
      </c>
      <c r="J18" s="20">
        <v>0</v>
      </c>
      <c r="K18" s="21">
        <v>1</v>
      </c>
      <c r="L18" s="22">
        <v>0</v>
      </c>
      <c r="M18" s="36" t="s">
        <v>2290</v>
      </c>
      <c r="N18" s="36">
        <v>3</v>
      </c>
      <c r="O18" s="36"/>
      <c r="P18" s="36"/>
      <c r="Q18" s="36"/>
      <c r="R18" s="36"/>
    </row>
    <row r="19" spans="1:18" x14ac:dyDescent="0.3">
      <c r="A19" s="17" t="s">
        <v>765</v>
      </c>
      <c r="B19" s="17" t="s">
        <v>1080</v>
      </c>
      <c r="C19" s="17" t="s">
        <v>1021</v>
      </c>
      <c r="D19" s="17" t="s">
        <v>1072</v>
      </c>
      <c r="E19" s="17" t="s">
        <v>256</v>
      </c>
      <c r="F19" s="17" t="s">
        <v>1081</v>
      </c>
      <c r="G19" s="18">
        <v>5</v>
      </c>
      <c r="H19" s="18">
        <v>6</v>
      </c>
      <c r="I19" s="19">
        <v>0</v>
      </c>
      <c r="J19" s="20">
        <v>0</v>
      </c>
      <c r="K19" s="21">
        <v>0</v>
      </c>
      <c r="L19" s="22">
        <v>1</v>
      </c>
      <c r="M19" s="36" t="s">
        <v>2294</v>
      </c>
      <c r="N19" s="36"/>
      <c r="O19" s="36"/>
      <c r="P19" s="36"/>
      <c r="Q19" s="36"/>
      <c r="R19" s="36"/>
    </row>
    <row r="20" spans="1:18" x14ac:dyDescent="0.3">
      <c r="A20" s="17" t="s">
        <v>736</v>
      </c>
      <c r="B20" s="17" t="s">
        <v>1082</v>
      </c>
      <c r="C20" s="17" t="s">
        <v>1021</v>
      </c>
      <c r="D20" s="17" t="s">
        <v>1083</v>
      </c>
      <c r="E20" s="17" t="s">
        <v>738</v>
      </c>
      <c r="F20" s="17" t="s">
        <v>1084</v>
      </c>
      <c r="G20" s="18">
        <v>5</v>
      </c>
      <c r="H20" s="18">
        <v>14</v>
      </c>
      <c r="I20" s="19">
        <v>0</v>
      </c>
      <c r="J20" s="20">
        <v>0</v>
      </c>
      <c r="K20" s="21">
        <v>0</v>
      </c>
      <c r="L20" s="22">
        <v>1</v>
      </c>
      <c r="M20" s="36" t="s">
        <v>2295</v>
      </c>
      <c r="N20" s="36"/>
      <c r="O20" s="36"/>
      <c r="P20" s="36"/>
      <c r="Q20" s="36"/>
      <c r="R20" s="36"/>
    </row>
    <row r="21" spans="1:18" x14ac:dyDescent="0.3">
      <c r="A21" s="17" t="s">
        <v>262</v>
      </c>
      <c r="B21" s="17" t="s">
        <v>1085</v>
      </c>
      <c r="C21" s="17" t="s">
        <v>1086</v>
      </c>
      <c r="D21" s="17" t="s">
        <v>1087</v>
      </c>
      <c r="E21" s="17" t="s">
        <v>230</v>
      </c>
      <c r="F21" s="17" t="s">
        <v>1088</v>
      </c>
      <c r="G21" s="18">
        <v>4</v>
      </c>
      <c r="H21" s="18">
        <v>5</v>
      </c>
      <c r="I21" s="19">
        <v>0</v>
      </c>
      <c r="J21" s="20">
        <v>0</v>
      </c>
      <c r="K21" s="21">
        <v>1</v>
      </c>
      <c r="L21" s="22">
        <v>0</v>
      </c>
      <c r="M21" s="36" t="s">
        <v>2294</v>
      </c>
      <c r="N21" s="36"/>
      <c r="O21" s="36"/>
      <c r="P21" s="36"/>
      <c r="Q21" s="36"/>
      <c r="R21" s="36"/>
    </row>
    <row r="22" spans="1:18" x14ac:dyDescent="0.3">
      <c r="A22" s="17" t="s">
        <v>1089</v>
      </c>
      <c r="B22" s="17" t="s">
        <v>1090</v>
      </c>
      <c r="C22" s="17" t="s">
        <v>1091</v>
      </c>
      <c r="D22" s="17" t="s">
        <v>1018</v>
      </c>
      <c r="E22" s="17" t="s">
        <v>675</v>
      </c>
      <c r="F22" s="17" t="s">
        <v>1092</v>
      </c>
      <c r="G22" s="18">
        <v>4</v>
      </c>
      <c r="H22" s="18">
        <v>15</v>
      </c>
      <c r="I22" s="19">
        <v>0</v>
      </c>
      <c r="J22" s="20">
        <v>1</v>
      </c>
      <c r="K22" s="21">
        <v>0</v>
      </c>
      <c r="L22" s="22">
        <v>0</v>
      </c>
      <c r="M22" s="36" t="s">
        <v>2292</v>
      </c>
      <c r="N22" s="36"/>
      <c r="O22" s="36"/>
      <c r="P22" s="36"/>
      <c r="Q22" s="36"/>
      <c r="R22" s="36"/>
    </row>
    <row r="23" spans="1:18" x14ac:dyDescent="0.3">
      <c r="A23" s="17" t="s">
        <v>298</v>
      </c>
      <c r="B23" s="17" t="s">
        <v>1093</v>
      </c>
      <c r="C23" s="17" t="s">
        <v>1094</v>
      </c>
      <c r="D23" s="17" t="s">
        <v>1095</v>
      </c>
      <c r="E23" s="17" t="s">
        <v>301</v>
      </c>
      <c r="F23" s="17" t="s">
        <v>1096</v>
      </c>
      <c r="G23" s="18">
        <v>4</v>
      </c>
      <c r="H23" s="18">
        <v>4</v>
      </c>
      <c r="I23" s="19">
        <v>0</v>
      </c>
      <c r="J23" s="20">
        <v>0</v>
      </c>
      <c r="K23" s="21">
        <v>1</v>
      </c>
      <c r="L23" s="22">
        <v>0</v>
      </c>
      <c r="M23" s="36" t="s">
        <v>2290</v>
      </c>
      <c r="N23" s="36">
        <v>2</v>
      </c>
      <c r="O23" s="36"/>
      <c r="P23" s="36"/>
      <c r="Q23" s="36"/>
      <c r="R23" s="36"/>
    </row>
    <row r="24" spans="1:18" x14ac:dyDescent="0.3">
      <c r="A24" s="17" t="s">
        <v>1097</v>
      </c>
      <c r="B24" s="17" t="s">
        <v>1098</v>
      </c>
      <c r="C24" s="17" t="s">
        <v>1099</v>
      </c>
      <c r="D24" s="17" t="s">
        <v>1100</v>
      </c>
      <c r="E24" s="17" t="s">
        <v>344</v>
      </c>
      <c r="F24" s="17" t="s">
        <v>1101</v>
      </c>
      <c r="G24" s="18">
        <v>4</v>
      </c>
      <c r="H24" s="18">
        <v>5</v>
      </c>
      <c r="I24" s="19">
        <v>0.75</v>
      </c>
      <c r="J24" s="20">
        <v>0.25</v>
      </c>
      <c r="K24" s="21">
        <v>0</v>
      </c>
      <c r="L24" s="22">
        <v>0</v>
      </c>
      <c r="M24" s="36" t="s">
        <v>2289</v>
      </c>
      <c r="N24" s="36"/>
      <c r="O24" s="36"/>
      <c r="P24" s="36"/>
      <c r="Q24" s="36"/>
      <c r="R24" s="36"/>
    </row>
    <row r="25" spans="1:18" x14ac:dyDescent="0.3">
      <c r="A25" s="17" t="s">
        <v>1102</v>
      </c>
      <c r="B25" s="17" t="s">
        <v>1103</v>
      </c>
      <c r="C25" s="17" t="s">
        <v>1104</v>
      </c>
      <c r="D25" s="17" t="s">
        <v>1054</v>
      </c>
      <c r="E25" s="17" t="s">
        <v>1105</v>
      </c>
      <c r="F25" s="17" t="s">
        <v>1106</v>
      </c>
      <c r="G25" s="18">
        <v>4</v>
      </c>
      <c r="H25" s="18">
        <v>4</v>
      </c>
      <c r="I25" s="19">
        <v>0</v>
      </c>
      <c r="J25" s="20">
        <v>1</v>
      </c>
      <c r="K25" s="21">
        <v>0</v>
      </c>
      <c r="L25" s="22">
        <v>0</v>
      </c>
      <c r="M25" s="36" t="s">
        <v>2289</v>
      </c>
      <c r="N25" s="36"/>
      <c r="O25" s="36"/>
      <c r="P25" s="36"/>
      <c r="Q25" s="36"/>
      <c r="R25" s="36"/>
    </row>
    <row r="26" spans="1:18" x14ac:dyDescent="0.3">
      <c r="A26" s="17" t="s">
        <v>1107</v>
      </c>
      <c r="B26" s="17" t="s">
        <v>1090</v>
      </c>
      <c r="C26" s="17" t="s">
        <v>1108</v>
      </c>
      <c r="D26" s="17" t="s">
        <v>1018</v>
      </c>
      <c r="E26" s="17" t="s">
        <v>675</v>
      </c>
      <c r="F26" s="17" t="s">
        <v>1109</v>
      </c>
      <c r="G26" s="18">
        <v>4</v>
      </c>
      <c r="H26" s="18">
        <v>13</v>
      </c>
      <c r="I26" s="19">
        <v>0</v>
      </c>
      <c r="J26" s="20">
        <v>1</v>
      </c>
      <c r="K26" s="21">
        <v>0</v>
      </c>
      <c r="L26" s="22">
        <v>0</v>
      </c>
      <c r="M26" s="36" t="s">
        <v>2296</v>
      </c>
      <c r="N26" s="36"/>
      <c r="O26" s="36"/>
      <c r="P26" s="36"/>
      <c r="Q26" s="36"/>
      <c r="R26" s="36"/>
    </row>
    <row r="27" spans="1:18" x14ac:dyDescent="0.3">
      <c r="A27" s="17" t="s">
        <v>876</v>
      </c>
      <c r="B27" s="17" t="s">
        <v>1110</v>
      </c>
      <c r="C27" s="17" t="s">
        <v>1111</v>
      </c>
      <c r="D27" s="17" t="s">
        <v>1112</v>
      </c>
      <c r="E27" s="17" t="s">
        <v>878</v>
      </c>
      <c r="F27" s="17" t="s">
        <v>1113</v>
      </c>
      <c r="G27" s="18">
        <v>4</v>
      </c>
      <c r="H27" s="18">
        <v>20</v>
      </c>
      <c r="I27" s="19">
        <v>0</v>
      </c>
      <c r="J27" s="20">
        <v>0</v>
      </c>
      <c r="K27" s="21">
        <v>0</v>
      </c>
      <c r="L27" s="22">
        <v>1</v>
      </c>
      <c r="M27" s="36" t="s">
        <v>2290</v>
      </c>
      <c r="N27" s="36">
        <v>6</v>
      </c>
      <c r="O27" s="36"/>
      <c r="P27" s="36"/>
      <c r="Q27" s="36"/>
      <c r="R27" s="36"/>
    </row>
    <row r="28" spans="1:18" x14ac:dyDescent="0.3">
      <c r="A28" s="17" t="s">
        <v>1114</v>
      </c>
      <c r="B28" s="17" t="s">
        <v>1115</v>
      </c>
      <c r="C28" s="17" t="s">
        <v>1116</v>
      </c>
      <c r="D28" s="17" t="s">
        <v>1117</v>
      </c>
      <c r="E28" s="17" t="s">
        <v>686</v>
      </c>
      <c r="F28" s="17" t="s">
        <v>1118</v>
      </c>
      <c r="G28" s="18">
        <v>4</v>
      </c>
      <c r="H28" s="18">
        <v>18</v>
      </c>
      <c r="I28" s="19">
        <v>1</v>
      </c>
      <c r="J28" s="20">
        <v>0</v>
      </c>
      <c r="K28" s="21">
        <v>0</v>
      </c>
      <c r="L28" s="22">
        <v>0</v>
      </c>
      <c r="M28" s="36" t="s">
        <v>2289</v>
      </c>
      <c r="N28" s="36"/>
      <c r="O28" s="36"/>
      <c r="P28" s="36"/>
      <c r="Q28" s="36"/>
      <c r="R28" s="36"/>
    </row>
    <row r="29" spans="1:18" x14ac:dyDescent="0.3">
      <c r="A29" s="17" t="s">
        <v>314</v>
      </c>
      <c r="B29" s="17" t="s">
        <v>1119</v>
      </c>
      <c r="C29" s="17" t="s">
        <v>1120</v>
      </c>
      <c r="D29" s="17" t="s">
        <v>1121</v>
      </c>
      <c r="E29" s="17" t="s">
        <v>316</v>
      </c>
      <c r="F29" s="17" t="s">
        <v>1122</v>
      </c>
      <c r="G29" s="18">
        <v>4</v>
      </c>
      <c r="H29" s="18">
        <v>4</v>
      </c>
      <c r="I29" s="19">
        <v>0.5</v>
      </c>
      <c r="J29" s="20">
        <v>0.25</v>
      </c>
      <c r="K29" s="21">
        <v>0.25</v>
      </c>
      <c r="L29" s="22">
        <v>0</v>
      </c>
      <c r="M29" s="36" t="s">
        <v>2289</v>
      </c>
      <c r="N29" s="36"/>
      <c r="O29" s="36"/>
      <c r="P29" s="36"/>
      <c r="Q29" s="36"/>
      <c r="R29" s="36"/>
    </row>
    <row r="30" spans="1:18" x14ac:dyDescent="0.3">
      <c r="A30" s="17" t="s">
        <v>732</v>
      </c>
      <c r="B30" s="17" t="s">
        <v>1123</v>
      </c>
      <c r="C30" s="17" t="s">
        <v>1124</v>
      </c>
      <c r="D30" s="17" t="s">
        <v>1125</v>
      </c>
      <c r="E30" s="17" t="s">
        <v>734</v>
      </c>
      <c r="F30" s="17" t="s">
        <v>1126</v>
      </c>
      <c r="G30" s="18">
        <v>4</v>
      </c>
      <c r="H30" s="18">
        <v>10</v>
      </c>
      <c r="I30" s="19">
        <v>0</v>
      </c>
      <c r="J30" s="20">
        <v>0</v>
      </c>
      <c r="K30" s="21">
        <v>0</v>
      </c>
      <c r="L30" s="22">
        <v>1</v>
      </c>
      <c r="M30" s="36" t="s">
        <v>2294</v>
      </c>
      <c r="N30" s="36"/>
      <c r="O30" s="36"/>
      <c r="P30" s="36"/>
      <c r="Q30" s="36"/>
      <c r="R30" s="36"/>
    </row>
    <row r="31" spans="1:18" x14ac:dyDescent="0.3">
      <c r="A31" s="17" t="s">
        <v>510</v>
      </c>
      <c r="B31" s="17" t="s">
        <v>1127</v>
      </c>
      <c r="C31" s="17" t="s">
        <v>1128</v>
      </c>
      <c r="D31" s="17" t="s">
        <v>1112</v>
      </c>
      <c r="E31" s="17" t="s">
        <v>513</v>
      </c>
      <c r="F31" s="17" t="s">
        <v>1129</v>
      </c>
      <c r="G31" s="18">
        <v>3</v>
      </c>
      <c r="H31" s="18">
        <v>4</v>
      </c>
      <c r="I31" s="19">
        <v>0</v>
      </c>
      <c r="J31" s="20">
        <v>0</v>
      </c>
      <c r="K31" s="21">
        <v>1</v>
      </c>
      <c r="L31" s="22">
        <v>0</v>
      </c>
      <c r="M31" s="36" t="s">
        <v>2294</v>
      </c>
      <c r="N31" s="36"/>
      <c r="O31" s="36"/>
      <c r="P31" s="36"/>
      <c r="Q31" s="36"/>
      <c r="R31" s="36"/>
    </row>
    <row r="32" spans="1:18" x14ac:dyDescent="0.3">
      <c r="A32" s="17" t="s">
        <v>897</v>
      </c>
      <c r="B32" s="17" t="s">
        <v>1130</v>
      </c>
      <c r="C32" s="17" t="s">
        <v>1131</v>
      </c>
      <c r="D32" s="17" t="s">
        <v>1132</v>
      </c>
      <c r="E32" s="17" t="s">
        <v>899</v>
      </c>
      <c r="F32" s="17" t="s">
        <v>1133</v>
      </c>
      <c r="G32" s="18">
        <v>3</v>
      </c>
      <c r="H32" s="18">
        <v>3</v>
      </c>
      <c r="I32" s="19">
        <v>0</v>
      </c>
      <c r="J32" s="20">
        <v>0</v>
      </c>
      <c r="K32" s="21">
        <v>0</v>
      </c>
      <c r="L32" s="22">
        <v>1</v>
      </c>
      <c r="M32" s="36" t="s">
        <v>2294</v>
      </c>
      <c r="N32" s="36"/>
      <c r="O32" s="36"/>
      <c r="P32" s="36"/>
      <c r="Q32" s="36"/>
      <c r="R32" s="36"/>
    </row>
    <row r="33" spans="1:18" x14ac:dyDescent="0.3">
      <c r="A33" s="17" t="s">
        <v>1134</v>
      </c>
      <c r="B33" s="17" t="s">
        <v>1135</v>
      </c>
      <c r="C33" s="17" t="s">
        <v>1136</v>
      </c>
      <c r="D33" s="17" t="s">
        <v>1087</v>
      </c>
      <c r="E33" s="17" t="s">
        <v>230</v>
      </c>
      <c r="F33" s="17" t="s">
        <v>1137</v>
      </c>
      <c r="G33" s="18">
        <v>3</v>
      </c>
      <c r="H33" s="18">
        <v>24</v>
      </c>
      <c r="I33" s="19">
        <v>1</v>
      </c>
      <c r="J33" s="20">
        <v>0</v>
      </c>
      <c r="K33" s="21">
        <v>0</v>
      </c>
      <c r="L33" s="22">
        <v>0</v>
      </c>
      <c r="M33" s="36" t="s">
        <v>2289</v>
      </c>
      <c r="N33" s="36"/>
      <c r="O33" s="36"/>
      <c r="P33" s="36"/>
      <c r="Q33" s="36"/>
      <c r="R33" s="36"/>
    </row>
    <row r="34" spans="1:18" x14ac:dyDescent="0.3">
      <c r="A34" s="17" t="s">
        <v>696</v>
      </c>
      <c r="B34" s="17" t="s">
        <v>1138</v>
      </c>
      <c r="C34" s="17" t="s">
        <v>1139</v>
      </c>
      <c r="D34" s="17" t="s">
        <v>1140</v>
      </c>
      <c r="E34" s="17" t="s">
        <v>633</v>
      </c>
      <c r="F34" s="17" t="s">
        <v>1141</v>
      </c>
      <c r="G34" s="18">
        <v>3</v>
      </c>
      <c r="H34" s="18">
        <v>3</v>
      </c>
      <c r="I34" s="19">
        <v>0</v>
      </c>
      <c r="J34" s="20">
        <v>0</v>
      </c>
      <c r="K34" s="21">
        <v>0</v>
      </c>
      <c r="L34" s="22">
        <v>1</v>
      </c>
      <c r="M34" s="36" t="s">
        <v>2294</v>
      </c>
      <c r="N34" s="36"/>
      <c r="O34" s="36"/>
      <c r="P34" s="36"/>
      <c r="Q34" s="36"/>
      <c r="R34" s="36"/>
    </row>
    <row r="35" spans="1:18" x14ac:dyDescent="0.3">
      <c r="A35" s="17" t="s">
        <v>694</v>
      </c>
      <c r="B35" s="17" t="s">
        <v>1138</v>
      </c>
      <c r="C35" s="17" t="s">
        <v>1142</v>
      </c>
      <c r="D35" s="17" t="s">
        <v>1143</v>
      </c>
      <c r="E35" s="17" t="s">
        <v>633</v>
      </c>
      <c r="F35" s="17" t="s">
        <v>1144</v>
      </c>
      <c r="G35" s="18">
        <v>3</v>
      </c>
      <c r="H35" s="18">
        <v>4</v>
      </c>
      <c r="I35" s="19">
        <v>0</v>
      </c>
      <c r="J35" s="20">
        <v>0</v>
      </c>
      <c r="K35" s="21">
        <v>0</v>
      </c>
      <c r="L35" s="22">
        <v>1</v>
      </c>
      <c r="M35" s="36" t="s">
        <v>2294</v>
      </c>
      <c r="N35" s="36"/>
      <c r="O35" s="36"/>
      <c r="P35" s="36"/>
      <c r="Q35" s="36"/>
      <c r="R35" s="36"/>
    </row>
    <row r="36" spans="1:18" x14ac:dyDescent="0.3">
      <c r="A36" s="17" t="s">
        <v>463</v>
      </c>
      <c r="B36" s="17" t="s">
        <v>1145</v>
      </c>
      <c r="C36" s="17" t="s">
        <v>1146</v>
      </c>
      <c r="D36" s="17" t="s">
        <v>1147</v>
      </c>
      <c r="E36" s="17" t="s">
        <v>230</v>
      </c>
      <c r="F36" s="17" t="s">
        <v>1148</v>
      </c>
      <c r="G36" s="18">
        <v>3</v>
      </c>
      <c r="H36" s="18">
        <v>3</v>
      </c>
      <c r="I36" s="19">
        <v>0</v>
      </c>
      <c r="J36" s="20">
        <v>0</v>
      </c>
      <c r="K36" s="21">
        <v>1</v>
      </c>
      <c r="L36" s="22">
        <v>0</v>
      </c>
      <c r="M36" s="36" t="s">
        <v>2291</v>
      </c>
      <c r="N36" s="36"/>
      <c r="O36" s="36"/>
      <c r="P36" s="36"/>
      <c r="Q36" s="36"/>
      <c r="R36" s="36"/>
    </row>
    <row r="37" spans="1:18" x14ac:dyDescent="0.3">
      <c r="A37" s="17" t="s">
        <v>885</v>
      </c>
      <c r="B37" s="17" t="s">
        <v>1149</v>
      </c>
      <c r="C37" s="17" t="s">
        <v>1021</v>
      </c>
      <c r="D37" s="17" t="s">
        <v>1150</v>
      </c>
      <c r="E37" s="17" t="s">
        <v>887</v>
      </c>
      <c r="F37" s="17" t="s">
        <v>1151</v>
      </c>
      <c r="G37" s="18">
        <v>3</v>
      </c>
      <c r="H37" s="18">
        <v>4</v>
      </c>
      <c r="I37" s="19">
        <v>0</v>
      </c>
      <c r="J37" s="20">
        <v>0</v>
      </c>
      <c r="K37" s="21">
        <v>0</v>
      </c>
      <c r="L37" s="22">
        <v>1</v>
      </c>
      <c r="M37" s="36" t="s">
        <v>2292</v>
      </c>
      <c r="N37" s="36"/>
      <c r="O37" s="36"/>
      <c r="P37" s="36"/>
      <c r="Q37" s="36"/>
      <c r="R37" s="36"/>
    </row>
    <row r="38" spans="1:18" x14ac:dyDescent="0.3">
      <c r="A38" s="17" t="s">
        <v>1152</v>
      </c>
      <c r="B38" s="17" t="s">
        <v>1153</v>
      </c>
      <c r="C38" s="17" t="s">
        <v>1154</v>
      </c>
      <c r="D38" s="17" t="s">
        <v>1155</v>
      </c>
      <c r="E38" s="17" t="s">
        <v>292</v>
      </c>
      <c r="F38" s="17" t="s">
        <v>1156</v>
      </c>
      <c r="G38" s="18">
        <v>3</v>
      </c>
      <c r="H38" s="18">
        <v>12</v>
      </c>
      <c r="I38" s="19">
        <v>0.66666666666666674</v>
      </c>
      <c r="J38" s="20">
        <v>0.33333333333333337</v>
      </c>
      <c r="K38" s="21">
        <v>0</v>
      </c>
      <c r="L38" s="22">
        <v>0</v>
      </c>
      <c r="M38" s="36" t="s">
        <v>2289</v>
      </c>
      <c r="N38" s="36"/>
      <c r="O38" s="36"/>
      <c r="P38" s="36"/>
      <c r="Q38" s="36"/>
      <c r="R38" s="36"/>
    </row>
    <row r="39" spans="1:18" x14ac:dyDescent="0.3">
      <c r="A39" s="17" t="s">
        <v>1157</v>
      </c>
      <c r="B39" s="17" t="s">
        <v>1158</v>
      </c>
      <c r="C39" s="17" t="s">
        <v>1159</v>
      </c>
      <c r="D39" s="17" t="s">
        <v>1160</v>
      </c>
      <c r="E39" s="17" t="s">
        <v>1161</v>
      </c>
      <c r="F39" s="17" t="s">
        <v>1162</v>
      </c>
      <c r="G39" s="18">
        <v>3</v>
      </c>
      <c r="H39" s="18">
        <v>4</v>
      </c>
      <c r="I39" s="19">
        <v>1</v>
      </c>
      <c r="J39" s="20">
        <v>0</v>
      </c>
      <c r="K39" s="21">
        <v>0</v>
      </c>
      <c r="L39" s="22">
        <v>0</v>
      </c>
      <c r="M39" s="36" t="s">
        <v>2289</v>
      </c>
      <c r="N39" s="36"/>
      <c r="O39" s="36"/>
      <c r="P39" s="36"/>
      <c r="Q39" s="36"/>
      <c r="R39" s="36"/>
    </row>
    <row r="40" spans="1:18" x14ac:dyDescent="0.3">
      <c r="A40" s="17" t="s">
        <v>1163</v>
      </c>
      <c r="B40" s="17" t="s">
        <v>1164</v>
      </c>
      <c r="C40" s="17" t="s">
        <v>1021</v>
      </c>
      <c r="D40" s="17" t="s">
        <v>1018</v>
      </c>
      <c r="E40" s="17" t="s">
        <v>474</v>
      </c>
      <c r="F40" s="17" t="s">
        <v>1165</v>
      </c>
      <c r="G40" s="18">
        <v>3</v>
      </c>
      <c r="H40" s="18">
        <v>3</v>
      </c>
      <c r="I40" s="19">
        <v>0.33333333333333337</v>
      </c>
      <c r="J40" s="20">
        <v>0.66666666666666674</v>
      </c>
      <c r="K40" s="21">
        <v>0</v>
      </c>
      <c r="L40" s="22">
        <v>0</v>
      </c>
      <c r="M40" s="36" t="s">
        <v>2289</v>
      </c>
      <c r="N40" s="36"/>
      <c r="O40" s="36"/>
      <c r="P40" s="36"/>
      <c r="Q40" s="36"/>
      <c r="R40" s="36"/>
    </row>
    <row r="41" spans="1:18" x14ac:dyDescent="0.3">
      <c r="A41" s="17" t="s">
        <v>554</v>
      </c>
      <c r="B41" s="17" t="s">
        <v>1166</v>
      </c>
      <c r="C41" s="17" t="s">
        <v>1167</v>
      </c>
      <c r="D41" s="17" t="s">
        <v>1168</v>
      </c>
      <c r="E41" s="17" t="s">
        <v>557</v>
      </c>
      <c r="F41" s="17" t="s">
        <v>1169</v>
      </c>
      <c r="G41" s="18">
        <v>3</v>
      </c>
      <c r="H41" s="18">
        <v>4</v>
      </c>
      <c r="I41" s="19">
        <v>0</v>
      </c>
      <c r="J41" s="20">
        <v>0</v>
      </c>
      <c r="K41" s="21">
        <v>1</v>
      </c>
      <c r="L41" s="22">
        <v>0</v>
      </c>
      <c r="M41" s="36" t="s">
        <v>2294</v>
      </c>
      <c r="N41" s="36"/>
      <c r="O41" s="36"/>
      <c r="P41" s="36"/>
      <c r="Q41" s="36"/>
      <c r="R41" s="36"/>
    </row>
    <row r="42" spans="1:18" x14ac:dyDescent="0.3">
      <c r="A42" s="17" t="s">
        <v>1170</v>
      </c>
      <c r="B42" s="17" t="s">
        <v>1171</v>
      </c>
      <c r="C42" s="17" t="s">
        <v>1172</v>
      </c>
      <c r="D42" s="17" t="s">
        <v>1112</v>
      </c>
      <c r="E42" s="17" t="s">
        <v>223</v>
      </c>
      <c r="F42" s="17" t="s">
        <v>1173</v>
      </c>
      <c r="G42" s="18">
        <v>3</v>
      </c>
      <c r="H42" s="18">
        <v>23</v>
      </c>
      <c r="I42" s="19">
        <v>1</v>
      </c>
      <c r="J42" s="20">
        <v>0</v>
      </c>
      <c r="K42" s="21">
        <v>0</v>
      </c>
      <c r="L42" s="22">
        <v>0</v>
      </c>
      <c r="M42" s="36" t="s">
        <v>2289</v>
      </c>
      <c r="N42" s="36"/>
      <c r="O42" s="36"/>
      <c r="P42" s="36"/>
      <c r="Q42" s="36"/>
      <c r="R42" s="36"/>
    </row>
    <row r="43" spans="1:18" x14ac:dyDescent="0.3">
      <c r="A43" s="17" t="s">
        <v>1174</v>
      </c>
      <c r="B43" s="17" t="s">
        <v>1175</v>
      </c>
      <c r="C43" s="17" t="s">
        <v>1176</v>
      </c>
      <c r="D43" s="17" t="s">
        <v>1177</v>
      </c>
      <c r="E43" s="17" t="s">
        <v>533</v>
      </c>
      <c r="F43" s="17" t="s">
        <v>1178</v>
      </c>
      <c r="G43" s="18">
        <v>3</v>
      </c>
      <c r="H43" s="18">
        <v>3</v>
      </c>
      <c r="I43" s="19">
        <v>0.33333333333333337</v>
      </c>
      <c r="J43" s="20">
        <v>0.66666666666666674</v>
      </c>
      <c r="K43" s="21">
        <v>0</v>
      </c>
      <c r="L43" s="22">
        <v>0</v>
      </c>
      <c r="M43" s="36" t="s">
        <v>2289</v>
      </c>
      <c r="N43" s="36"/>
      <c r="O43" s="36"/>
      <c r="P43" s="36"/>
      <c r="Q43" s="36"/>
      <c r="R43" s="36"/>
    </row>
    <row r="44" spans="1:18" x14ac:dyDescent="0.3">
      <c r="A44" s="17" t="s">
        <v>1179</v>
      </c>
      <c r="B44" s="17" t="s">
        <v>1180</v>
      </c>
      <c r="C44" s="17" t="s">
        <v>1181</v>
      </c>
      <c r="D44" s="17" t="s">
        <v>1182</v>
      </c>
      <c r="E44" s="17" t="s">
        <v>223</v>
      </c>
      <c r="F44" s="17" t="s">
        <v>1183</v>
      </c>
      <c r="G44" s="18">
        <v>3</v>
      </c>
      <c r="H44" s="18">
        <v>17</v>
      </c>
      <c r="I44" s="19">
        <v>0</v>
      </c>
      <c r="J44" s="20">
        <v>1</v>
      </c>
      <c r="K44" s="21">
        <v>0</v>
      </c>
      <c r="L44" s="22">
        <v>0</v>
      </c>
      <c r="M44" s="36" t="s">
        <v>2289</v>
      </c>
      <c r="N44" s="36"/>
      <c r="O44" s="36"/>
      <c r="P44" s="36"/>
      <c r="Q44" s="36"/>
      <c r="R44" s="36"/>
    </row>
    <row r="45" spans="1:18" x14ac:dyDescent="0.3">
      <c r="A45" s="17" t="s">
        <v>1184</v>
      </c>
      <c r="B45" s="17" t="s">
        <v>1185</v>
      </c>
      <c r="C45" s="17" t="s">
        <v>1021</v>
      </c>
      <c r="D45" s="17" t="s">
        <v>1112</v>
      </c>
      <c r="E45" s="17" t="s">
        <v>1186</v>
      </c>
      <c r="F45" s="17" t="s">
        <v>1187</v>
      </c>
      <c r="G45" s="18">
        <v>3</v>
      </c>
      <c r="H45" s="18">
        <v>15</v>
      </c>
      <c r="I45" s="19">
        <v>0</v>
      </c>
      <c r="J45" s="20">
        <v>1</v>
      </c>
      <c r="K45" s="21">
        <v>0</v>
      </c>
      <c r="L45" s="22">
        <v>0</v>
      </c>
      <c r="M45" s="36" t="s">
        <v>2289</v>
      </c>
      <c r="N45" s="36"/>
      <c r="O45" s="36"/>
      <c r="P45" s="36"/>
      <c r="Q45" s="36"/>
      <c r="R45" s="36"/>
    </row>
    <row r="46" spans="1:18" x14ac:dyDescent="0.3">
      <c r="A46" s="17" t="s">
        <v>841</v>
      </c>
      <c r="B46" s="17" t="s">
        <v>1188</v>
      </c>
      <c r="C46" s="17" t="s">
        <v>1189</v>
      </c>
      <c r="D46" s="17" t="s">
        <v>1121</v>
      </c>
      <c r="E46" s="17" t="s">
        <v>843</v>
      </c>
      <c r="F46" s="17" t="s">
        <v>1190</v>
      </c>
      <c r="G46" s="18">
        <v>3</v>
      </c>
      <c r="H46" s="18">
        <v>7</v>
      </c>
      <c r="I46" s="19">
        <v>0</v>
      </c>
      <c r="J46" s="20">
        <v>0</v>
      </c>
      <c r="K46" s="21">
        <v>0</v>
      </c>
      <c r="L46" s="22">
        <v>1</v>
      </c>
      <c r="M46" s="36" t="s">
        <v>2294</v>
      </c>
      <c r="N46" s="36"/>
      <c r="O46" s="36"/>
      <c r="P46" s="36"/>
      <c r="Q46" s="36"/>
      <c r="R46" s="36"/>
    </row>
    <row r="47" spans="1:18" x14ac:dyDescent="0.3">
      <c r="A47" s="17" t="s">
        <v>1191</v>
      </c>
      <c r="B47" s="17" t="s">
        <v>1192</v>
      </c>
      <c r="C47" s="17" t="s">
        <v>1193</v>
      </c>
      <c r="D47" s="17" t="s">
        <v>1042</v>
      </c>
      <c r="E47" s="17" t="s">
        <v>278</v>
      </c>
      <c r="F47" s="17" t="s">
        <v>1194</v>
      </c>
      <c r="G47" s="18">
        <v>3</v>
      </c>
      <c r="H47" s="18">
        <v>9</v>
      </c>
      <c r="I47" s="19">
        <v>0.66666666666666674</v>
      </c>
      <c r="J47" s="20">
        <v>0.33333333333333337</v>
      </c>
      <c r="K47" s="21">
        <v>0</v>
      </c>
      <c r="L47" s="22">
        <v>0</v>
      </c>
      <c r="M47" s="36" t="s">
        <v>2289</v>
      </c>
      <c r="N47" s="36"/>
      <c r="O47" s="36"/>
      <c r="P47" s="36"/>
      <c r="Q47" s="36"/>
      <c r="R47" s="36"/>
    </row>
    <row r="48" spans="1:18" x14ac:dyDescent="0.3">
      <c r="A48" s="17" t="s">
        <v>244</v>
      </c>
      <c r="B48" s="17" t="s">
        <v>1195</v>
      </c>
      <c r="C48" s="17" t="s">
        <v>1196</v>
      </c>
      <c r="D48" s="17" t="s">
        <v>1197</v>
      </c>
      <c r="E48" s="17" t="s">
        <v>247</v>
      </c>
      <c r="F48" s="17" t="s">
        <v>1198</v>
      </c>
      <c r="G48" s="18">
        <v>3</v>
      </c>
      <c r="H48" s="18">
        <v>3</v>
      </c>
      <c r="I48" s="19">
        <v>0</v>
      </c>
      <c r="J48" s="20">
        <v>0</v>
      </c>
      <c r="K48" s="21">
        <v>1</v>
      </c>
      <c r="L48" s="22">
        <v>0</v>
      </c>
      <c r="M48" s="36" t="s">
        <v>2294</v>
      </c>
      <c r="N48" s="36"/>
      <c r="O48" s="36"/>
      <c r="P48" s="36"/>
      <c r="Q48" s="36"/>
      <c r="R48" s="36"/>
    </row>
    <row r="49" spans="1:18" x14ac:dyDescent="0.3">
      <c r="A49" s="17" t="s">
        <v>1199</v>
      </c>
      <c r="B49" s="17" t="s">
        <v>1200</v>
      </c>
      <c r="C49" s="17" t="s">
        <v>1201</v>
      </c>
      <c r="D49" s="17" t="s">
        <v>1112</v>
      </c>
      <c r="E49" s="17" t="s">
        <v>1028</v>
      </c>
      <c r="F49" s="17" t="s">
        <v>1202</v>
      </c>
      <c r="G49" s="18">
        <v>3</v>
      </c>
      <c r="H49" s="18">
        <v>170</v>
      </c>
      <c r="I49" s="19">
        <v>0.33333333333333337</v>
      </c>
      <c r="J49" s="20">
        <v>0.66666666666666674</v>
      </c>
      <c r="K49" s="21">
        <v>0</v>
      </c>
      <c r="L49" s="22">
        <v>0</v>
      </c>
      <c r="M49" s="36" t="s">
        <v>2289</v>
      </c>
      <c r="N49" s="36"/>
      <c r="O49" s="36"/>
      <c r="P49" s="36"/>
      <c r="Q49" s="36"/>
      <c r="R49" s="36"/>
    </row>
    <row r="50" spans="1:18" x14ac:dyDescent="0.3">
      <c r="A50" s="17" t="s">
        <v>872</v>
      </c>
      <c r="B50" s="17" t="s">
        <v>1203</v>
      </c>
      <c r="C50" s="17" t="s">
        <v>1204</v>
      </c>
      <c r="D50" s="17" t="s">
        <v>1112</v>
      </c>
      <c r="E50" s="17" t="s">
        <v>874</v>
      </c>
      <c r="F50" s="17" t="s">
        <v>1205</v>
      </c>
      <c r="G50" s="18">
        <v>3</v>
      </c>
      <c r="H50" s="18">
        <v>9</v>
      </c>
      <c r="I50" s="19">
        <v>0</v>
      </c>
      <c r="J50" s="20">
        <v>0</v>
      </c>
      <c r="K50" s="21">
        <v>0</v>
      </c>
      <c r="L50" s="22">
        <v>1</v>
      </c>
      <c r="M50" s="36" t="s">
        <v>2295</v>
      </c>
      <c r="N50" s="36"/>
      <c r="O50" s="36"/>
      <c r="P50" s="36"/>
      <c r="Q50" s="36"/>
      <c r="R50" s="36"/>
    </row>
    <row r="51" spans="1:18" x14ac:dyDescent="0.3">
      <c r="A51" s="17" t="s">
        <v>1206</v>
      </c>
      <c r="B51" s="17" t="s">
        <v>1207</v>
      </c>
      <c r="C51" s="17" t="s">
        <v>1208</v>
      </c>
      <c r="D51" s="17" t="s">
        <v>1054</v>
      </c>
      <c r="E51" s="17" t="s">
        <v>1209</v>
      </c>
      <c r="F51" s="17" t="s">
        <v>1210</v>
      </c>
      <c r="G51" s="18">
        <v>3</v>
      </c>
      <c r="H51" s="18">
        <v>3</v>
      </c>
      <c r="I51" s="19">
        <v>1</v>
      </c>
      <c r="J51" s="20">
        <v>0</v>
      </c>
      <c r="K51" s="21">
        <v>0</v>
      </c>
      <c r="L51" s="22">
        <v>0</v>
      </c>
      <c r="M51" s="36" t="s">
        <v>2289</v>
      </c>
      <c r="N51" s="36"/>
      <c r="O51" s="36"/>
      <c r="P51" s="36"/>
      <c r="Q51" s="36"/>
      <c r="R51" s="36"/>
    </row>
    <row r="52" spans="1:18" x14ac:dyDescent="0.3">
      <c r="A52" s="17" t="s">
        <v>1211</v>
      </c>
      <c r="B52" s="17" t="s">
        <v>1212</v>
      </c>
      <c r="C52" s="17" t="s">
        <v>1213</v>
      </c>
      <c r="D52" s="17" t="s">
        <v>1160</v>
      </c>
      <c r="E52" s="17" t="s">
        <v>661</v>
      </c>
      <c r="F52" s="17" t="s">
        <v>1211</v>
      </c>
      <c r="G52" s="18">
        <v>3</v>
      </c>
      <c r="H52" s="18">
        <v>21</v>
      </c>
      <c r="I52" s="19">
        <v>0</v>
      </c>
      <c r="J52" s="20">
        <v>1</v>
      </c>
      <c r="K52" s="21">
        <v>0</v>
      </c>
      <c r="L52" s="22">
        <v>0</v>
      </c>
      <c r="M52" s="36" t="s">
        <v>2288</v>
      </c>
      <c r="N52" s="36"/>
      <c r="O52" s="36"/>
      <c r="P52" s="36"/>
      <c r="Q52" s="36"/>
      <c r="R52" s="36"/>
    </row>
    <row r="53" spans="1:18" x14ac:dyDescent="0.3">
      <c r="A53" s="17" t="s">
        <v>1214</v>
      </c>
      <c r="B53" s="17" t="s">
        <v>1215</v>
      </c>
      <c r="C53" s="17" t="s">
        <v>1216</v>
      </c>
      <c r="D53" s="17" t="s">
        <v>1217</v>
      </c>
      <c r="E53" s="17" t="s">
        <v>1218</v>
      </c>
      <c r="F53" s="17" t="s">
        <v>1219</v>
      </c>
      <c r="G53" s="18">
        <v>3</v>
      </c>
      <c r="H53" s="18">
        <v>44</v>
      </c>
      <c r="I53" s="19">
        <v>0</v>
      </c>
      <c r="J53" s="20">
        <v>1</v>
      </c>
      <c r="K53" s="21">
        <v>0</v>
      </c>
      <c r="L53" s="22">
        <v>0</v>
      </c>
      <c r="M53" s="36" t="s">
        <v>2289</v>
      </c>
      <c r="N53" s="36"/>
      <c r="O53" s="36"/>
      <c r="P53" s="36"/>
      <c r="Q53" s="36"/>
      <c r="R53" s="36"/>
    </row>
    <row r="54" spans="1:18" x14ac:dyDescent="0.3">
      <c r="A54" s="17" t="s">
        <v>535</v>
      </c>
      <c r="B54" s="17" t="s">
        <v>1220</v>
      </c>
      <c r="C54" s="17" t="s">
        <v>1221</v>
      </c>
      <c r="D54" s="17" t="s">
        <v>1222</v>
      </c>
      <c r="E54" s="17" t="s">
        <v>498</v>
      </c>
      <c r="F54" s="17" t="s">
        <v>1223</v>
      </c>
      <c r="G54" s="18">
        <v>3</v>
      </c>
      <c r="H54" s="18">
        <v>5</v>
      </c>
      <c r="I54" s="19">
        <v>0</v>
      </c>
      <c r="J54" s="20">
        <v>0.66666666666666674</v>
      </c>
      <c r="K54" s="21">
        <v>0.33333333333333337</v>
      </c>
      <c r="L54" s="22">
        <v>0</v>
      </c>
      <c r="M54" s="36" t="s">
        <v>2294</v>
      </c>
      <c r="N54" s="36"/>
      <c r="O54" s="36"/>
      <c r="P54" s="36"/>
      <c r="Q54" s="36"/>
      <c r="R54" s="36"/>
    </row>
    <row r="55" spans="1:18" x14ac:dyDescent="0.3">
      <c r="A55" s="17" t="s">
        <v>1224</v>
      </c>
      <c r="B55" s="17" t="s">
        <v>1225</v>
      </c>
      <c r="C55" s="17" t="s">
        <v>1136</v>
      </c>
      <c r="D55" s="17" t="s">
        <v>1226</v>
      </c>
      <c r="E55" s="17" t="s">
        <v>223</v>
      </c>
      <c r="F55" s="17" t="s">
        <v>1227</v>
      </c>
      <c r="G55" s="18">
        <v>3</v>
      </c>
      <c r="H55" s="18">
        <v>3</v>
      </c>
      <c r="I55" s="19">
        <v>1</v>
      </c>
      <c r="J55" s="20">
        <v>0</v>
      </c>
      <c r="K55" s="21">
        <v>0</v>
      </c>
      <c r="L55" s="22">
        <v>0</v>
      </c>
      <c r="M55" s="36" t="s">
        <v>2289</v>
      </c>
      <c r="N55" s="36"/>
      <c r="O55" s="36"/>
      <c r="P55" s="36"/>
      <c r="Q55" s="36"/>
      <c r="R55" s="36"/>
    </row>
    <row r="56" spans="1:18" x14ac:dyDescent="0.3">
      <c r="A56" s="17" t="s">
        <v>863</v>
      </c>
      <c r="B56" s="17" t="s">
        <v>1228</v>
      </c>
      <c r="C56" s="17" t="s">
        <v>1021</v>
      </c>
      <c r="D56" s="17" t="s">
        <v>1078</v>
      </c>
      <c r="E56" s="17" t="s">
        <v>843</v>
      </c>
      <c r="F56" s="17" t="s">
        <v>1229</v>
      </c>
      <c r="G56" s="18">
        <v>3</v>
      </c>
      <c r="H56" s="18">
        <v>5</v>
      </c>
      <c r="I56" s="19">
        <v>0</v>
      </c>
      <c r="J56" s="20">
        <v>0.33333333333333337</v>
      </c>
      <c r="K56" s="21">
        <v>0</v>
      </c>
      <c r="L56" s="22">
        <v>0.66666666666666674</v>
      </c>
      <c r="M56" s="36" t="s">
        <v>2294</v>
      </c>
      <c r="N56" s="36"/>
      <c r="O56" s="36"/>
      <c r="P56" s="36"/>
      <c r="Q56" s="36"/>
      <c r="R56" s="36"/>
    </row>
    <row r="57" spans="1:18" x14ac:dyDescent="0.3">
      <c r="A57" s="17" t="s">
        <v>888</v>
      </c>
      <c r="B57" s="17" t="s">
        <v>1230</v>
      </c>
      <c r="C57" s="17" t="s">
        <v>1021</v>
      </c>
      <c r="D57" s="17" t="s">
        <v>1150</v>
      </c>
      <c r="E57" s="17" t="s">
        <v>887</v>
      </c>
      <c r="F57" s="17" t="s">
        <v>1231</v>
      </c>
      <c r="G57" s="18">
        <v>2</v>
      </c>
      <c r="H57" s="18">
        <v>4</v>
      </c>
      <c r="I57" s="19">
        <v>0</v>
      </c>
      <c r="J57" s="20">
        <v>0</v>
      </c>
      <c r="K57" s="21">
        <v>0</v>
      </c>
      <c r="L57" s="22">
        <v>1</v>
      </c>
      <c r="M57" s="36" t="s">
        <v>2292</v>
      </c>
      <c r="N57" s="36"/>
      <c r="O57" s="36"/>
      <c r="P57" s="36"/>
      <c r="Q57" s="36"/>
      <c r="R57" s="36"/>
    </row>
    <row r="58" spans="1:18" x14ac:dyDescent="0.3">
      <c r="A58" s="17" t="s">
        <v>937</v>
      </c>
      <c r="B58" s="17" t="s">
        <v>938</v>
      </c>
      <c r="C58" s="17" t="s">
        <v>1232</v>
      </c>
      <c r="D58" s="17" t="s">
        <v>1087</v>
      </c>
      <c r="E58" s="17" t="s">
        <v>223</v>
      </c>
      <c r="F58" s="17" t="s">
        <v>1233</v>
      </c>
      <c r="G58" s="18">
        <v>2</v>
      </c>
      <c r="H58" s="18">
        <v>12</v>
      </c>
      <c r="I58" s="19">
        <v>0</v>
      </c>
      <c r="J58" s="20">
        <v>0</v>
      </c>
      <c r="K58" s="21">
        <v>0</v>
      </c>
      <c r="L58" s="22">
        <v>1</v>
      </c>
      <c r="M58" s="36" t="s">
        <v>2294</v>
      </c>
      <c r="N58" s="36"/>
      <c r="O58" s="36"/>
      <c r="P58" s="36"/>
      <c r="Q58" s="36"/>
      <c r="R58" s="36"/>
    </row>
    <row r="59" spans="1:18" x14ac:dyDescent="0.3">
      <c r="A59" s="17" t="s">
        <v>1234</v>
      </c>
      <c r="B59" s="17" t="s">
        <v>1235</v>
      </c>
      <c r="C59" s="17" t="s">
        <v>1236</v>
      </c>
      <c r="D59" s="17" t="s">
        <v>1237</v>
      </c>
      <c r="E59" s="17" t="s">
        <v>1238</v>
      </c>
      <c r="F59" s="17" t="s">
        <v>1239</v>
      </c>
      <c r="G59" s="18">
        <v>2</v>
      </c>
      <c r="H59" s="18">
        <v>2</v>
      </c>
      <c r="I59" s="19">
        <v>0</v>
      </c>
      <c r="J59" s="20">
        <v>1</v>
      </c>
      <c r="K59" s="21">
        <v>0</v>
      </c>
      <c r="L59" s="22">
        <v>0</v>
      </c>
      <c r="M59" s="36" t="s">
        <v>2297</v>
      </c>
      <c r="N59" s="36"/>
      <c r="O59" s="36"/>
      <c r="P59" s="36"/>
      <c r="Q59" s="36"/>
      <c r="R59" s="36"/>
    </row>
    <row r="60" spans="1:18" x14ac:dyDescent="0.3">
      <c r="A60" s="17" t="s">
        <v>1240</v>
      </c>
      <c r="B60" s="17" t="s">
        <v>1241</v>
      </c>
      <c r="C60" s="17" t="s">
        <v>1242</v>
      </c>
      <c r="D60" s="17" t="s">
        <v>1112</v>
      </c>
      <c r="E60" s="17" t="s">
        <v>522</v>
      </c>
      <c r="F60" s="17" t="s">
        <v>1243</v>
      </c>
      <c r="G60" s="18">
        <v>2</v>
      </c>
      <c r="H60" s="18">
        <v>51</v>
      </c>
      <c r="I60" s="19">
        <v>1</v>
      </c>
      <c r="J60" s="20">
        <v>0</v>
      </c>
      <c r="K60" s="21">
        <v>0</v>
      </c>
      <c r="L60" s="22">
        <v>0</v>
      </c>
      <c r="M60" s="36" t="s">
        <v>2298</v>
      </c>
      <c r="N60" s="36"/>
      <c r="O60" s="36"/>
      <c r="P60" s="36"/>
      <c r="Q60" s="36"/>
      <c r="R60" s="36"/>
    </row>
    <row r="61" spans="1:18" x14ac:dyDescent="0.3">
      <c r="A61" s="17" t="s">
        <v>853</v>
      </c>
      <c r="B61" s="17" t="s">
        <v>1244</v>
      </c>
      <c r="C61" s="17" t="s">
        <v>1245</v>
      </c>
      <c r="D61" s="17" t="s">
        <v>1112</v>
      </c>
      <c r="E61" s="17" t="s">
        <v>855</v>
      </c>
      <c r="F61" s="17" t="s">
        <v>1246</v>
      </c>
      <c r="G61" s="18">
        <v>2</v>
      </c>
      <c r="H61" s="18">
        <v>6</v>
      </c>
      <c r="I61" s="19">
        <v>0</v>
      </c>
      <c r="J61" s="20">
        <v>0</v>
      </c>
      <c r="K61" s="21">
        <v>0</v>
      </c>
      <c r="L61" s="22">
        <v>1</v>
      </c>
      <c r="M61" s="36" t="s">
        <v>2294</v>
      </c>
      <c r="N61" s="36"/>
      <c r="O61" s="36"/>
      <c r="P61" s="36"/>
      <c r="Q61" s="36"/>
      <c r="R61" s="36"/>
    </row>
    <row r="62" spans="1:18" x14ac:dyDescent="0.3">
      <c r="A62" s="17" t="s">
        <v>1247</v>
      </c>
      <c r="B62" s="17" t="s">
        <v>1248</v>
      </c>
      <c r="C62" s="17" t="s">
        <v>1021</v>
      </c>
      <c r="D62" s="17" t="s">
        <v>1226</v>
      </c>
      <c r="E62" s="17" t="s">
        <v>1249</v>
      </c>
      <c r="F62" s="17" t="s">
        <v>1250</v>
      </c>
      <c r="G62" s="18">
        <v>2</v>
      </c>
      <c r="H62" s="18">
        <v>2</v>
      </c>
      <c r="I62" s="19">
        <v>1</v>
      </c>
      <c r="J62" s="20">
        <v>0</v>
      </c>
      <c r="K62" s="21">
        <v>0</v>
      </c>
      <c r="L62" s="22">
        <v>0</v>
      </c>
      <c r="M62" s="36" t="s">
        <v>2298</v>
      </c>
      <c r="N62" s="36"/>
      <c r="O62" s="36"/>
      <c r="P62" s="36"/>
      <c r="Q62" s="36"/>
      <c r="R62" s="36"/>
    </row>
    <row r="63" spans="1:18" x14ac:dyDescent="0.3">
      <c r="A63" s="17" t="s">
        <v>1251</v>
      </c>
      <c r="B63" s="17" t="s">
        <v>1252</v>
      </c>
      <c r="C63" s="17" t="s">
        <v>1253</v>
      </c>
      <c r="D63" s="17" t="s">
        <v>1054</v>
      </c>
      <c r="E63" s="17" t="s">
        <v>223</v>
      </c>
      <c r="F63" s="17" t="s">
        <v>1254</v>
      </c>
      <c r="G63" s="18">
        <v>2</v>
      </c>
      <c r="H63" s="18">
        <v>14</v>
      </c>
      <c r="I63" s="19">
        <v>0</v>
      </c>
      <c r="J63" s="20">
        <v>1</v>
      </c>
      <c r="K63" s="21">
        <v>0</v>
      </c>
      <c r="L63" s="22">
        <v>0</v>
      </c>
      <c r="M63" s="36" t="s">
        <v>2298</v>
      </c>
      <c r="N63" s="36"/>
      <c r="O63" s="36"/>
      <c r="P63" s="36"/>
      <c r="Q63" s="36"/>
      <c r="R63" s="36"/>
    </row>
    <row r="64" spans="1:18" x14ac:dyDescent="0.3">
      <c r="A64" s="17" t="s">
        <v>1255</v>
      </c>
      <c r="B64" s="17" t="s">
        <v>1256</v>
      </c>
      <c r="C64" s="17" t="s">
        <v>1257</v>
      </c>
      <c r="D64" s="17" t="s">
        <v>1160</v>
      </c>
      <c r="E64" s="17" t="s">
        <v>1258</v>
      </c>
      <c r="F64" s="17" t="s">
        <v>1255</v>
      </c>
      <c r="G64" s="18">
        <v>2</v>
      </c>
      <c r="H64" s="18">
        <v>2</v>
      </c>
      <c r="I64" s="19">
        <v>0.5</v>
      </c>
      <c r="J64" s="20">
        <v>0.5</v>
      </c>
      <c r="K64" s="21">
        <v>0</v>
      </c>
      <c r="L64" s="22">
        <v>0</v>
      </c>
      <c r="M64" s="36" t="s">
        <v>2289</v>
      </c>
      <c r="N64" s="36"/>
      <c r="O64" s="36"/>
      <c r="P64" s="36"/>
      <c r="Q64" s="36"/>
      <c r="R64" s="36"/>
    </row>
    <row r="65" spans="1:18" x14ac:dyDescent="0.3">
      <c r="A65" s="17" t="s">
        <v>1259</v>
      </c>
      <c r="B65" s="17" t="s">
        <v>1260</v>
      </c>
      <c r="C65" s="17" t="s">
        <v>1261</v>
      </c>
      <c r="D65" s="17" t="s">
        <v>1262</v>
      </c>
      <c r="E65" s="17" t="s">
        <v>230</v>
      </c>
      <c r="F65" s="17" t="s">
        <v>1263</v>
      </c>
      <c r="G65" s="18">
        <v>2</v>
      </c>
      <c r="H65" s="18">
        <v>2</v>
      </c>
      <c r="I65" s="19">
        <v>1</v>
      </c>
      <c r="J65" s="20">
        <v>0</v>
      </c>
      <c r="K65" s="21">
        <v>0</v>
      </c>
      <c r="L65" s="22">
        <v>0</v>
      </c>
      <c r="M65" s="36" t="s">
        <v>2298</v>
      </c>
      <c r="N65" s="36"/>
      <c r="O65" s="36"/>
      <c r="P65" s="36"/>
      <c r="Q65" s="36"/>
      <c r="R65" s="36"/>
    </row>
    <row r="66" spans="1:18" x14ac:dyDescent="0.3">
      <c r="A66" s="17" t="s">
        <v>1264</v>
      </c>
      <c r="B66" s="17" t="s">
        <v>1265</v>
      </c>
      <c r="C66" s="17" t="s">
        <v>1266</v>
      </c>
      <c r="D66" s="17" t="s">
        <v>1112</v>
      </c>
      <c r="E66" s="17" t="s">
        <v>344</v>
      </c>
      <c r="F66" s="17" t="s">
        <v>1267</v>
      </c>
      <c r="G66" s="18">
        <v>2</v>
      </c>
      <c r="H66" s="18">
        <v>26</v>
      </c>
      <c r="I66" s="19">
        <v>0</v>
      </c>
      <c r="J66" s="20">
        <v>1</v>
      </c>
      <c r="K66" s="21">
        <v>0</v>
      </c>
      <c r="L66" s="22">
        <v>0</v>
      </c>
      <c r="M66" s="36" t="s">
        <v>2291</v>
      </c>
      <c r="N66" s="36"/>
      <c r="O66" s="36"/>
      <c r="P66" s="36"/>
      <c r="Q66" s="36"/>
      <c r="R66" s="36"/>
    </row>
    <row r="67" spans="1:18" x14ac:dyDescent="0.3">
      <c r="A67" s="17" t="s">
        <v>746</v>
      </c>
      <c r="B67" s="17" t="s">
        <v>747</v>
      </c>
      <c r="C67" s="17" t="s">
        <v>1268</v>
      </c>
      <c r="D67" s="17" t="s">
        <v>1112</v>
      </c>
      <c r="E67" s="17" t="s">
        <v>216</v>
      </c>
      <c r="F67" s="17" t="s">
        <v>1269</v>
      </c>
      <c r="G67" s="18">
        <v>2</v>
      </c>
      <c r="H67" s="18">
        <v>4</v>
      </c>
      <c r="I67" s="19">
        <v>0</v>
      </c>
      <c r="J67" s="20">
        <v>0</v>
      </c>
      <c r="K67" s="21">
        <v>0</v>
      </c>
      <c r="L67" s="22">
        <v>1</v>
      </c>
      <c r="M67" s="36" t="s">
        <v>2294</v>
      </c>
      <c r="N67" s="36"/>
      <c r="O67" s="36"/>
      <c r="P67" s="36"/>
      <c r="Q67" s="36"/>
      <c r="R67" s="36"/>
    </row>
    <row r="68" spans="1:18" x14ac:dyDescent="0.3">
      <c r="A68" s="17" t="s">
        <v>1270</v>
      </c>
      <c r="B68" s="17" t="s">
        <v>1271</v>
      </c>
      <c r="C68" s="17" t="s">
        <v>1021</v>
      </c>
      <c r="D68" s="17" t="s">
        <v>1147</v>
      </c>
      <c r="E68" s="17" t="s">
        <v>811</v>
      </c>
      <c r="F68" s="17" t="s">
        <v>1272</v>
      </c>
      <c r="G68" s="18">
        <v>2</v>
      </c>
      <c r="H68" s="18">
        <v>2</v>
      </c>
      <c r="I68" s="19">
        <v>0</v>
      </c>
      <c r="J68" s="20">
        <v>1</v>
      </c>
      <c r="K68" s="21">
        <v>0</v>
      </c>
      <c r="L68" s="22">
        <v>0</v>
      </c>
      <c r="M68" s="36" t="s">
        <v>2298</v>
      </c>
      <c r="N68" s="36"/>
      <c r="O68" s="36"/>
      <c r="P68" s="36"/>
      <c r="Q68" s="36"/>
      <c r="R68" s="36"/>
    </row>
    <row r="69" spans="1:18" x14ac:dyDescent="0.3">
      <c r="A69" s="17" t="s">
        <v>308</v>
      </c>
      <c r="B69" s="17" t="s">
        <v>1273</v>
      </c>
      <c r="C69" s="17" t="s">
        <v>1274</v>
      </c>
      <c r="D69" s="17" t="s">
        <v>1013</v>
      </c>
      <c r="E69" s="17" t="s">
        <v>311</v>
      </c>
      <c r="F69" s="17" t="s">
        <v>1275</v>
      </c>
      <c r="G69" s="18">
        <v>2</v>
      </c>
      <c r="H69" s="18">
        <v>2</v>
      </c>
      <c r="I69" s="19">
        <v>0</v>
      </c>
      <c r="J69" s="20">
        <v>0</v>
      </c>
      <c r="K69" s="21">
        <v>1</v>
      </c>
      <c r="L69" s="22">
        <v>0</v>
      </c>
      <c r="M69" s="36" t="s">
        <v>2294</v>
      </c>
      <c r="N69" s="36"/>
      <c r="O69" s="36"/>
      <c r="P69" s="36"/>
      <c r="Q69" s="36"/>
      <c r="R69" s="36"/>
    </row>
    <row r="70" spans="1:18" x14ac:dyDescent="0.3">
      <c r="A70" s="17" t="s">
        <v>1276</v>
      </c>
      <c r="B70" s="17" t="s">
        <v>1277</v>
      </c>
      <c r="C70" s="17" t="s">
        <v>1278</v>
      </c>
      <c r="D70" s="17" t="s">
        <v>1042</v>
      </c>
      <c r="E70" s="17" t="s">
        <v>278</v>
      </c>
      <c r="F70" s="17" t="s">
        <v>1279</v>
      </c>
      <c r="G70" s="18">
        <v>2</v>
      </c>
      <c r="H70" s="18">
        <v>4</v>
      </c>
      <c r="I70" s="19">
        <v>0.5</v>
      </c>
      <c r="J70" s="20">
        <v>0.5</v>
      </c>
      <c r="K70" s="21">
        <v>0</v>
      </c>
      <c r="L70" s="22">
        <v>0</v>
      </c>
      <c r="M70" s="36" t="s">
        <v>2298</v>
      </c>
      <c r="N70" s="36"/>
      <c r="O70" s="36"/>
      <c r="P70" s="36"/>
      <c r="Q70" s="36"/>
      <c r="R70" s="36"/>
    </row>
    <row r="71" spans="1:18" x14ac:dyDescent="0.3">
      <c r="A71" s="17" t="s">
        <v>405</v>
      </c>
      <c r="B71" s="17" t="s">
        <v>1280</v>
      </c>
      <c r="C71" s="17" t="s">
        <v>1021</v>
      </c>
      <c r="D71" s="17" t="s">
        <v>1087</v>
      </c>
      <c r="E71" s="17" t="s">
        <v>408</v>
      </c>
      <c r="F71" s="17" t="s">
        <v>1281</v>
      </c>
      <c r="G71" s="18">
        <v>2</v>
      </c>
      <c r="H71" s="18">
        <v>2</v>
      </c>
      <c r="I71" s="19">
        <v>0</v>
      </c>
      <c r="J71" s="20">
        <v>0</v>
      </c>
      <c r="K71" s="21">
        <v>1</v>
      </c>
      <c r="L71" s="22">
        <v>0</v>
      </c>
      <c r="M71" s="36" t="s">
        <v>2294</v>
      </c>
      <c r="N71" s="36"/>
      <c r="O71" s="36"/>
      <c r="P71" s="36"/>
      <c r="Q71" s="36"/>
      <c r="R71" s="36"/>
    </row>
    <row r="72" spans="1:18" x14ac:dyDescent="0.3">
      <c r="A72" s="17" t="s">
        <v>1282</v>
      </c>
      <c r="B72" s="17" t="s">
        <v>1283</v>
      </c>
      <c r="C72" s="17" t="s">
        <v>1284</v>
      </c>
      <c r="D72" s="17" t="s">
        <v>1285</v>
      </c>
      <c r="E72" s="17" t="s">
        <v>393</v>
      </c>
      <c r="F72" s="17" t="s">
        <v>1286</v>
      </c>
      <c r="G72" s="18">
        <v>2</v>
      </c>
      <c r="H72" s="18">
        <v>7</v>
      </c>
      <c r="I72" s="19">
        <v>0</v>
      </c>
      <c r="J72" s="20">
        <v>1</v>
      </c>
      <c r="K72" s="21">
        <v>0</v>
      </c>
      <c r="L72" s="22">
        <v>0</v>
      </c>
      <c r="M72" s="36" t="s">
        <v>2298</v>
      </c>
      <c r="N72" s="36"/>
      <c r="O72" s="36"/>
      <c r="P72" s="36"/>
      <c r="Q72" s="36"/>
      <c r="R72" s="36"/>
    </row>
    <row r="73" spans="1:18" x14ac:dyDescent="0.3">
      <c r="A73" s="17" t="s">
        <v>1287</v>
      </c>
      <c r="B73" s="17" t="s">
        <v>1288</v>
      </c>
      <c r="C73" s="17" t="s">
        <v>1289</v>
      </c>
      <c r="D73" s="17" t="s">
        <v>1112</v>
      </c>
      <c r="E73" s="17" t="s">
        <v>223</v>
      </c>
      <c r="F73" s="17" t="s">
        <v>1290</v>
      </c>
      <c r="G73" s="18">
        <v>2</v>
      </c>
      <c r="H73" s="18">
        <v>19</v>
      </c>
      <c r="I73" s="19">
        <v>0</v>
      </c>
      <c r="J73" s="20">
        <v>1</v>
      </c>
      <c r="K73" s="21">
        <v>0</v>
      </c>
      <c r="L73" s="22">
        <v>0</v>
      </c>
      <c r="M73" s="36" t="s">
        <v>2298</v>
      </c>
      <c r="N73" s="36"/>
      <c r="O73" s="36"/>
      <c r="P73" s="36"/>
      <c r="Q73" s="36"/>
      <c r="R73" s="36"/>
    </row>
    <row r="74" spans="1:18" x14ac:dyDescent="0.3">
      <c r="A74" s="17" t="s">
        <v>699</v>
      </c>
      <c r="B74" s="17" t="s">
        <v>1291</v>
      </c>
      <c r="C74" s="17" t="s">
        <v>1292</v>
      </c>
      <c r="D74" s="17" t="s">
        <v>1054</v>
      </c>
      <c r="E74" s="17" t="s">
        <v>633</v>
      </c>
      <c r="F74" s="17" t="s">
        <v>1293</v>
      </c>
      <c r="G74" s="18">
        <v>2</v>
      </c>
      <c r="H74" s="18">
        <v>2</v>
      </c>
      <c r="I74" s="19">
        <v>0</v>
      </c>
      <c r="J74" s="20">
        <v>0</v>
      </c>
      <c r="K74" s="21">
        <v>0</v>
      </c>
      <c r="L74" s="22">
        <v>1</v>
      </c>
      <c r="M74" s="36" t="s">
        <v>2294</v>
      </c>
      <c r="N74" s="36"/>
      <c r="O74" s="36"/>
      <c r="P74" s="36"/>
      <c r="Q74" s="36"/>
      <c r="R74" s="36"/>
    </row>
    <row r="75" spans="1:18" x14ac:dyDescent="0.3">
      <c r="A75" s="17" t="s">
        <v>697</v>
      </c>
      <c r="B75" s="17" t="s">
        <v>1138</v>
      </c>
      <c r="C75" s="17" t="s">
        <v>1294</v>
      </c>
      <c r="D75" s="17" t="s">
        <v>1140</v>
      </c>
      <c r="E75" s="17" t="s">
        <v>633</v>
      </c>
      <c r="F75" s="17" t="s">
        <v>1295</v>
      </c>
      <c r="G75" s="18">
        <v>2</v>
      </c>
      <c r="H75" s="18">
        <v>2</v>
      </c>
      <c r="I75" s="19">
        <v>0.5</v>
      </c>
      <c r="J75" s="20">
        <v>0</v>
      </c>
      <c r="K75" s="21">
        <v>0</v>
      </c>
      <c r="L75" s="22">
        <v>0.5</v>
      </c>
      <c r="M75" s="36" t="s">
        <v>2288</v>
      </c>
      <c r="N75" s="36"/>
      <c r="O75" s="36"/>
      <c r="P75" s="36"/>
      <c r="Q75" s="36"/>
      <c r="R75" s="36"/>
    </row>
    <row r="76" spans="1:18" x14ac:dyDescent="0.3">
      <c r="A76" s="17" t="s">
        <v>1296</v>
      </c>
      <c r="B76" s="17" t="s">
        <v>1297</v>
      </c>
      <c r="C76" s="17" t="s">
        <v>1298</v>
      </c>
      <c r="D76" s="17" t="s">
        <v>1299</v>
      </c>
      <c r="E76" s="17" t="s">
        <v>1028</v>
      </c>
      <c r="F76" s="17" t="s">
        <v>1300</v>
      </c>
      <c r="G76" s="18">
        <v>2</v>
      </c>
      <c r="H76" s="18">
        <v>2</v>
      </c>
      <c r="I76" s="19">
        <v>0</v>
      </c>
      <c r="J76" s="20">
        <v>1</v>
      </c>
      <c r="K76" s="21">
        <v>0</v>
      </c>
      <c r="L76" s="22">
        <v>0</v>
      </c>
      <c r="M76" s="36" t="s">
        <v>2298</v>
      </c>
      <c r="N76" s="36"/>
      <c r="O76" s="36"/>
      <c r="P76" s="36"/>
      <c r="Q76" s="36"/>
      <c r="R76" s="36"/>
    </row>
    <row r="77" spans="1:18" x14ac:dyDescent="0.3">
      <c r="A77" s="17" t="s">
        <v>1301</v>
      </c>
      <c r="B77" s="17" t="s">
        <v>1302</v>
      </c>
      <c r="C77" s="17" t="s">
        <v>1303</v>
      </c>
      <c r="D77" s="17" t="s">
        <v>1112</v>
      </c>
      <c r="E77" s="17" t="s">
        <v>1034</v>
      </c>
      <c r="F77" s="17" t="s">
        <v>1304</v>
      </c>
      <c r="G77" s="18">
        <v>2</v>
      </c>
      <c r="H77" s="18">
        <v>20</v>
      </c>
      <c r="I77" s="19">
        <v>0</v>
      </c>
      <c r="J77" s="20">
        <v>1</v>
      </c>
      <c r="K77" s="21">
        <v>0</v>
      </c>
      <c r="L77" s="22">
        <v>0</v>
      </c>
      <c r="M77" s="36" t="s">
        <v>2298</v>
      </c>
      <c r="N77" s="36"/>
      <c r="O77" s="36"/>
      <c r="P77" s="36"/>
      <c r="Q77" s="36"/>
      <c r="R77" s="36"/>
    </row>
    <row r="78" spans="1:18" x14ac:dyDescent="0.3">
      <c r="A78" s="17" t="s">
        <v>1305</v>
      </c>
      <c r="B78" s="17" t="s">
        <v>1306</v>
      </c>
      <c r="C78" s="17" t="s">
        <v>1307</v>
      </c>
      <c r="D78" s="17" t="s">
        <v>1117</v>
      </c>
      <c r="E78" s="17" t="s">
        <v>686</v>
      </c>
      <c r="F78" s="17" t="s">
        <v>1308</v>
      </c>
      <c r="G78" s="18">
        <v>2</v>
      </c>
      <c r="H78" s="18">
        <v>14</v>
      </c>
      <c r="I78" s="19">
        <v>0.5</v>
      </c>
      <c r="J78" s="20">
        <v>0.5</v>
      </c>
      <c r="K78" s="21">
        <v>0</v>
      </c>
      <c r="L78" s="22">
        <v>0</v>
      </c>
      <c r="M78" s="36" t="s">
        <v>2298</v>
      </c>
      <c r="N78" s="36"/>
      <c r="O78" s="36"/>
      <c r="P78" s="36"/>
      <c r="Q78" s="36"/>
      <c r="R78" s="36"/>
    </row>
    <row r="79" spans="1:18" x14ac:dyDescent="0.3">
      <c r="A79" s="17" t="s">
        <v>964</v>
      </c>
      <c r="B79" s="17" t="s">
        <v>1309</v>
      </c>
      <c r="C79" s="17" t="s">
        <v>1021</v>
      </c>
      <c r="D79" s="17" t="s">
        <v>1310</v>
      </c>
      <c r="E79" s="17" t="s">
        <v>874</v>
      </c>
      <c r="F79" s="17" t="s">
        <v>1311</v>
      </c>
      <c r="G79" s="18">
        <v>2</v>
      </c>
      <c r="H79" s="18">
        <v>2</v>
      </c>
      <c r="I79" s="19">
        <v>0</v>
      </c>
      <c r="J79" s="20">
        <v>0</v>
      </c>
      <c r="K79" s="21">
        <v>0</v>
      </c>
      <c r="L79" s="22">
        <v>1</v>
      </c>
      <c r="M79" s="36" t="s">
        <v>2294</v>
      </c>
      <c r="N79" s="36"/>
      <c r="O79" s="36"/>
      <c r="P79" s="36"/>
      <c r="Q79" s="36"/>
      <c r="R79" s="36"/>
    </row>
    <row r="80" spans="1:18" x14ac:dyDescent="0.3">
      <c r="A80" s="17" t="s">
        <v>955</v>
      </c>
      <c r="B80" s="17" t="s">
        <v>1312</v>
      </c>
      <c r="C80" s="17" t="s">
        <v>1313</v>
      </c>
      <c r="D80" s="17" t="s">
        <v>1314</v>
      </c>
      <c r="E80" s="17" t="s">
        <v>223</v>
      </c>
      <c r="F80" s="17" t="s">
        <v>1315</v>
      </c>
      <c r="G80" s="18">
        <v>2</v>
      </c>
      <c r="H80" s="18">
        <v>2</v>
      </c>
      <c r="I80" s="19">
        <v>0</v>
      </c>
      <c r="J80" s="20">
        <v>0</v>
      </c>
      <c r="K80" s="21">
        <v>0</v>
      </c>
      <c r="L80" s="22">
        <v>1</v>
      </c>
      <c r="M80" s="36" t="s">
        <v>2294</v>
      </c>
      <c r="N80" s="36"/>
      <c r="O80" s="36"/>
      <c r="P80" s="36"/>
      <c r="Q80" s="36"/>
      <c r="R80" s="36"/>
    </row>
    <row r="81" spans="1:18" x14ac:dyDescent="0.3">
      <c r="A81" s="17" t="s">
        <v>294</v>
      </c>
      <c r="B81" s="17" t="s">
        <v>295</v>
      </c>
      <c r="C81" s="17" t="s">
        <v>1316</v>
      </c>
      <c r="D81" s="17" t="s">
        <v>1317</v>
      </c>
      <c r="E81" s="17" t="s">
        <v>296</v>
      </c>
      <c r="F81" s="17" t="s">
        <v>1318</v>
      </c>
      <c r="G81" s="18">
        <v>2</v>
      </c>
      <c r="H81" s="18">
        <v>16</v>
      </c>
      <c r="I81" s="19">
        <v>0</v>
      </c>
      <c r="J81" s="20">
        <v>0</v>
      </c>
      <c r="K81" s="21">
        <v>1</v>
      </c>
      <c r="L81" s="22">
        <v>0</v>
      </c>
      <c r="M81" s="36" t="s">
        <v>2294</v>
      </c>
      <c r="N81" s="36"/>
      <c r="O81" s="36"/>
      <c r="P81" s="36"/>
      <c r="Q81" s="36"/>
      <c r="R81" s="36"/>
    </row>
    <row r="82" spans="1:18" x14ac:dyDescent="0.3">
      <c r="A82" s="17" t="s">
        <v>364</v>
      </c>
      <c r="B82" s="17" t="s">
        <v>1319</v>
      </c>
      <c r="C82" s="17" t="s">
        <v>1021</v>
      </c>
      <c r="D82" s="17" t="s">
        <v>1320</v>
      </c>
      <c r="E82" s="17" t="s">
        <v>292</v>
      </c>
      <c r="F82" s="17" t="s">
        <v>1321</v>
      </c>
      <c r="G82" s="18">
        <v>2</v>
      </c>
      <c r="H82" s="18">
        <v>2</v>
      </c>
      <c r="I82" s="19">
        <v>0</v>
      </c>
      <c r="J82" s="20">
        <v>0</v>
      </c>
      <c r="K82" s="21">
        <v>1</v>
      </c>
      <c r="L82" s="22">
        <v>0</v>
      </c>
      <c r="M82" s="36" t="s">
        <v>2294</v>
      </c>
      <c r="N82" s="36"/>
      <c r="O82" s="36"/>
      <c r="P82" s="36"/>
      <c r="Q82" s="36"/>
      <c r="R82" s="36"/>
    </row>
    <row r="83" spans="1:18" x14ac:dyDescent="0.3">
      <c r="A83" s="17" t="s">
        <v>1322</v>
      </c>
      <c r="B83" s="17" t="s">
        <v>1323</v>
      </c>
      <c r="C83" s="17" t="s">
        <v>1324</v>
      </c>
      <c r="D83" s="17" t="s">
        <v>1112</v>
      </c>
      <c r="E83" s="17" t="s">
        <v>1034</v>
      </c>
      <c r="F83" s="17" t="s">
        <v>1325</v>
      </c>
      <c r="G83" s="18">
        <v>2</v>
      </c>
      <c r="H83" s="18">
        <v>6</v>
      </c>
      <c r="I83" s="19">
        <v>1</v>
      </c>
      <c r="J83" s="20">
        <v>0</v>
      </c>
      <c r="K83" s="21">
        <v>0</v>
      </c>
      <c r="L83" s="22">
        <v>0</v>
      </c>
      <c r="M83" s="36" t="s">
        <v>2298</v>
      </c>
      <c r="N83" s="36"/>
      <c r="O83" s="36"/>
      <c r="P83" s="36"/>
      <c r="Q83" s="36"/>
      <c r="R83" s="36"/>
    </row>
    <row r="84" spans="1:18" x14ac:dyDescent="0.3">
      <c r="A84" s="17" t="s">
        <v>1326</v>
      </c>
      <c r="B84" s="17" t="s">
        <v>1090</v>
      </c>
      <c r="C84" s="17" t="s">
        <v>1327</v>
      </c>
      <c r="D84" s="17" t="s">
        <v>1018</v>
      </c>
      <c r="E84" s="17" t="s">
        <v>675</v>
      </c>
      <c r="F84" s="17" t="s">
        <v>1328</v>
      </c>
      <c r="G84" s="18">
        <v>2</v>
      </c>
      <c r="H84" s="18">
        <v>10</v>
      </c>
      <c r="I84" s="19">
        <v>0</v>
      </c>
      <c r="J84" s="20">
        <v>1</v>
      </c>
      <c r="K84" s="21">
        <v>0</v>
      </c>
      <c r="L84" s="22">
        <v>0</v>
      </c>
      <c r="M84" s="36" t="s">
        <v>2296</v>
      </c>
      <c r="N84" s="36"/>
      <c r="O84" s="36"/>
      <c r="P84" s="36"/>
      <c r="Q84" s="36"/>
      <c r="R84" s="36"/>
    </row>
    <row r="85" spans="1:18" x14ac:dyDescent="0.3">
      <c r="A85" s="17" t="s">
        <v>1329</v>
      </c>
      <c r="B85" s="17" t="s">
        <v>1330</v>
      </c>
      <c r="C85" s="17" t="s">
        <v>1021</v>
      </c>
      <c r="D85" s="17" t="s">
        <v>1054</v>
      </c>
      <c r="E85" s="17" t="s">
        <v>1331</v>
      </c>
      <c r="F85" s="17" t="s">
        <v>1332</v>
      </c>
      <c r="G85" s="18">
        <v>2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36" t="s">
        <v>2292</v>
      </c>
      <c r="N85" s="36"/>
      <c r="O85" s="36"/>
      <c r="P85" s="36"/>
      <c r="Q85" s="36"/>
      <c r="R85" s="36"/>
    </row>
    <row r="86" spans="1:18" x14ac:dyDescent="0.3">
      <c r="A86" s="17" t="s">
        <v>234</v>
      </c>
      <c r="B86" s="17" t="s">
        <v>1333</v>
      </c>
      <c r="C86" s="17" t="s">
        <v>1021</v>
      </c>
      <c r="D86" s="17" t="s">
        <v>1112</v>
      </c>
      <c r="E86" s="17" t="s">
        <v>237</v>
      </c>
      <c r="F86" s="17" t="s">
        <v>1334</v>
      </c>
      <c r="G86" s="18">
        <v>2</v>
      </c>
      <c r="H86" s="18">
        <v>7</v>
      </c>
      <c r="I86" s="19">
        <v>0</v>
      </c>
      <c r="J86" s="20">
        <v>0</v>
      </c>
      <c r="K86" s="21">
        <v>1</v>
      </c>
      <c r="L86" s="22">
        <v>0</v>
      </c>
      <c r="M86" s="36" t="s">
        <v>2294</v>
      </c>
      <c r="N86" s="36"/>
      <c r="O86" s="36"/>
      <c r="P86" s="36"/>
      <c r="Q86" s="36"/>
      <c r="R86" s="36"/>
    </row>
    <row r="87" spans="1:18" x14ac:dyDescent="0.3">
      <c r="A87" s="17" t="s">
        <v>893</v>
      </c>
      <c r="B87" s="17" t="s">
        <v>1335</v>
      </c>
      <c r="C87" s="17" t="s">
        <v>1336</v>
      </c>
      <c r="D87" s="17" t="s">
        <v>1042</v>
      </c>
      <c r="E87" s="17" t="s">
        <v>474</v>
      </c>
      <c r="F87" s="17" t="s">
        <v>1337</v>
      </c>
      <c r="G87" s="18">
        <v>2</v>
      </c>
      <c r="H87" s="18">
        <v>2</v>
      </c>
      <c r="I87" s="19">
        <v>0</v>
      </c>
      <c r="J87" s="20">
        <v>0</v>
      </c>
      <c r="K87" s="21">
        <v>0</v>
      </c>
      <c r="L87" s="22">
        <v>1</v>
      </c>
      <c r="M87" s="36" t="s">
        <v>2294</v>
      </c>
      <c r="N87" s="36"/>
      <c r="O87" s="36"/>
      <c r="P87" s="36"/>
      <c r="Q87" s="36"/>
      <c r="R87" s="36"/>
    </row>
    <row r="88" spans="1:18" x14ac:dyDescent="0.3">
      <c r="A88" s="17" t="s">
        <v>1338</v>
      </c>
      <c r="B88" s="17" t="s">
        <v>1339</v>
      </c>
      <c r="C88" s="17" t="s">
        <v>1021</v>
      </c>
      <c r="D88" s="17" t="s">
        <v>1072</v>
      </c>
      <c r="E88" s="17" t="s">
        <v>256</v>
      </c>
      <c r="F88" s="17" t="s">
        <v>1340</v>
      </c>
      <c r="G88" s="18">
        <v>2</v>
      </c>
      <c r="H88" s="18">
        <v>2</v>
      </c>
      <c r="I88" s="19">
        <v>1</v>
      </c>
      <c r="J88" s="20">
        <v>0</v>
      </c>
      <c r="K88" s="21">
        <v>0</v>
      </c>
      <c r="L88" s="22">
        <v>0</v>
      </c>
      <c r="M88" s="36" t="s">
        <v>2298</v>
      </c>
      <c r="N88" s="36"/>
      <c r="O88" s="36"/>
      <c r="P88" s="36"/>
      <c r="Q88" s="36"/>
      <c r="R88" s="36"/>
    </row>
    <row r="89" spans="1:18" x14ac:dyDescent="0.3">
      <c r="A89" s="17" t="s">
        <v>1341</v>
      </c>
      <c r="B89" s="17" t="s">
        <v>1342</v>
      </c>
      <c r="C89" s="17" t="s">
        <v>1343</v>
      </c>
      <c r="D89" s="17" t="s">
        <v>1344</v>
      </c>
      <c r="E89" s="17" t="s">
        <v>278</v>
      </c>
      <c r="F89" s="17" t="s">
        <v>1345</v>
      </c>
      <c r="G89" s="18">
        <v>2</v>
      </c>
      <c r="H89" s="18">
        <v>3</v>
      </c>
      <c r="I89" s="19">
        <v>1</v>
      </c>
      <c r="J89" s="20">
        <v>0</v>
      </c>
      <c r="K89" s="21">
        <v>0</v>
      </c>
      <c r="L89" s="22">
        <v>0</v>
      </c>
      <c r="M89" s="36" t="s">
        <v>2289</v>
      </c>
      <c r="N89" s="36"/>
      <c r="O89" s="36"/>
      <c r="P89" s="36"/>
      <c r="Q89" s="36"/>
      <c r="R89" s="36"/>
    </row>
    <row r="90" spans="1:18" x14ac:dyDescent="0.3">
      <c r="A90" s="17" t="s">
        <v>1346</v>
      </c>
      <c r="B90" s="17" t="s">
        <v>1347</v>
      </c>
      <c r="C90" s="17" t="s">
        <v>1348</v>
      </c>
      <c r="D90" s="17" t="s">
        <v>1349</v>
      </c>
      <c r="E90" s="17" t="s">
        <v>292</v>
      </c>
      <c r="F90" s="17" t="s">
        <v>1350</v>
      </c>
      <c r="G90" s="18">
        <v>2</v>
      </c>
      <c r="H90" s="18">
        <v>3</v>
      </c>
      <c r="I90" s="19">
        <v>0</v>
      </c>
      <c r="J90" s="20">
        <v>1</v>
      </c>
      <c r="K90" s="21">
        <v>0</v>
      </c>
      <c r="L90" s="22">
        <v>0</v>
      </c>
      <c r="M90" s="36" t="s">
        <v>2296</v>
      </c>
      <c r="N90" s="36"/>
      <c r="O90" s="36"/>
      <c r="P90" s="36"/>
      <c r="Q90" s="36"/>
      <c r="R90" s="36"/>
    </row>
    <row r="91" spans="1:18" x14ac:dyDescent="0.3">
      <c r="A91" s="17" t="s">
        <v>858</v>
      </c>
      <c r="B91" s="17" t="s">
        <v>859</v>
      </c>
      <c r="C91" s="17" t="s">
        <v>1351</v>
      </c>
      <c r="D91" s="17" t="s">
        <v>1112</v>
      </c>
      <c r="E91" s="17" t="s">
        <v>860</v>
      </c>
      <c r="F91" s="17" t="s">
        <v>1352</v>
      </c>
      <c r="G91" s="18">
        <v>2</v>
      </c>
      <c r="H91" s="18">
        <v>2</v>
      </c>
      <c r="I91" s="19">
        <v>0</v>
      </c>
      <c r="J91" s="20">
        <v>0</v>
      </c>
      <c r="K91" s="21">
        <v>0</v>
      </c>
      <c r="L91" s="22">
        <v>1</v>
      </c>
      <c r="M91" s="36" t="s">
        <v>2294</v>
      </c>
      <c r="N91" s="36"/>
      <c r="O91" s="36"/>
      <c r="P91" s="36"/>
      <c r="Q91" s="36"/>
      <c r="R91" s="36"/>
    </row>
    <row r="92" spans="1:18" x14ac:dyDescent="0.3">
      <c r="A92" s="17" t="s">
        <v>1353</v>
      </c>
      <c r="B92" s="17" t="s">
        <v>1354</v>
      </c>
      <c r="C92" s="17" t="s">
        <v>1021</v>
      </c>
      <c r="D92" s="17" t="s">
        <v>1355</v>
      </c>
      <c r="E92" s="17" t="s">
        <v>223</v>
      </c>
      <c r="F92" s="17" t="s">
        <v>1356</v>
      </c>
      <c r="G92" s="18">
        <v>2</v>
      </c>
      <c r="H92" s="18">
        <v>2</v>
      </c>
      <c r="I92" s="19">
        <v>0</v>
      </c>
      <c r="J92" s="20">
        <v>1</v>
      </c>
      <c r="K92" s="21">
        <v>0</v>
      </c>
      <c r="L92" s="22">
        <v>0</v>
      </c>
      <c r="M92" s="36" t="s">
        <v>2296</v>
      </c>
      <c r="N92" s="36"/>
      <c r="O92" s="36"/>
      <c r="P92" s="36"/>
      <c r="Q92" s="36"/>
      <c r="R92" s="36"/>
    </row>
    <row r="93" spans="1:18" x14ac:dyDescent="0.3">
      <c r="A93" s="17" t="s">
        <v>890</v>
      </c>
      <c r="B93" s="17" t="s">
        <v>1357</v>
      </c>
      <c r="C93" s="17" t="s">
        <v>1358</v>
      </c>
      <c r="D93" s="17" t="s">
        <v>1112</v>
      </c>
      <c r="E93" s="17" t="s">
        <v>887</v>
      </c>
      <c r="F93" s="17" t="s">
        <v>1359</v>
      </c>
      <c r="G93" s="18">
        <v>2</v>
      </c>
      <c r="H93" s="18">
        <v>3</v>
      </c>
      <c r="I93" s="19">
        <v>0</v>
      </c>
      <c r="J93" s="20">
        <v>0</v>
      </c>
      <c r="K93" s="21">
        <v>0</v>
      </c>
      <c r="L93" s="22">
        <v>1</v>
      </c>
      <c r="M93" s="36" t="s">
        <v>2292</v>
      </c>
      <c r="N93" s="36"/>
      <c r="O93" s="36"/>
      <c r="P93" s="36"/>
      <c r="Q93" s="36"/>
      <c r="R93" s="36"/>
    </row>
    <row r="94" spans="1:18" x14ac:dyDescent="0.3">
      <c r="A94" s="17" t="s">
        <v>520</v>
      </c>
      <c r="B94" s="17" t="s">
        <v>521</v>
      </c>
      <c r="C94" s="17" t="s">
        <v>1360</v>
      </c>
      <c r="D94" s="17" t="s">
        <v>1078</v>
      </c>
      <c r="E94" s="17" t="s">
        <v>522</v>
      </c>
      <c r="F94" s="17" t="s">
        <v>1361</v>
      </c>
      <c r="G94" s="18">
        <v>2</v>
      </c>
      <c r="H94" s="18">
        <v>2</v>
      </c>
      <c r="I94" s="19">
        <v>0</v>
      </c>
      <c r="J94" s="20">
        <v>0</v>
      </c>
      <c r="K94" s="21">
        <v>1</v>
      </c>
      <c r="L94" s="22">
        <v>0</v>
      </c>
      <c r="M94" s="36" t="s">
        <v>2294</v>
      </c>
      <c r="N94" s="36"/>
      <c r="O94" s="36"/>
      <c r="P94" s="36"/>
      <c r="Q94" s="36"/>
      <c r="R94" s="36"/>
    </row>
    <row r="95" spans="1:18" x14ac:dyDescent="0.3">
      <c r="A95" s="17" t="s">
        <v>279</v>
      </c>
      <c r="B95" s="17" t="s">
        <v>280</v>
      </c>
      <c r="C95" s="17" t="s">
        <v>1362</v>
      </c>
      <c r="D95" s="17" t="s">
        <v>1147</v>
      </c>
      <c r="E95" s="17" t="s">
        <v>281</v>
      </c>
      <c r="F95" s="17" t="s">
        <v>1363</v>
      </c>
      <c r="G95" s="18">
        <v>2</v>
      </c>
      <c r="H95" s="18">
        <v>11</v>
      </c>
      <c r="I95" s="19">
        <v>0</v>
      </c>
      <c r="J95" s="20">
        <v>0</v>
      </c>
      <c r="K95" s="21">
        <v>1</v>
      </c>
      <c r="L95" s="22">
        <v>0</v>
      </c>
      <c r="M95" s="36" t="s">
        <v>2294</v>
      </c>
      <c r="N95" s="36"/>
      <c r="O95" s="36"/>
      <c r="P95" s="36"/>
      <c r="Q95" s="36"/>
      <c r="R95" s="36"/>
    </row>
    <row r="96" spans="1:18" x14ac:dyDescent="0.3">
      <c r="A96" s="17" t="s">
        <v>1364</v>
      </c>
      <c r="B96" s="17" t="s">
        <v>1365</v>
      </c>
      <c r="C96" s="17" t="s">
        <v>1032</v>
      </c>
      <c r="D96" s="17" t="s">
        <v>1160</v>
      </c>
      <c r="E96" s="17" t="s">
        <v>1161</v>
      </c>
      <c r="F96" s="17" t="s">
        <v>1366</v>
      </c>
      <c r="G96" s="18">
        <v>2</v>
      </c>
      <c r="H96" s="18">
        <v>2</v>
      </c>
      <c r="I96" s="19">
        <v>1</v>
      </c>
      <c r="J96" s="20">
        <v>0</v>
      </c>
      <c r="K96" s="21">
        <v>0</v>
      </c>
      <c r="L96" s="22">
        <v>0</v>
      </c>
      <c r="M96" s="36" t="s">
        <v>2289</v>
      </c>
      <c r="N96" s="36"/>
      <c r="O96" s="36"/>
      <c r="P96" s="36"/>
      <c r="Q96" s="36"/>
      <c r="R96" s="36"/>
    </row>
    <row r="97" spans="1:18" x14ac:dyDescent="0.3">
      <c r="A97" s="17" t="s">
        <v>476</v>
      </c>
      <c r="B97" s="17" t="s">
        <v>477</v>
      </c>
      <c r="C97" s="17" t="s">
        <v>1021</v>
      </c>
      <c r="D97" s="17" t="s">
        <v>1222</v>
      </c>
      <c r="E97" s="17" t="s">
        <v>474</v>
      </c>
      <c r="F97" s="17" t="s">
        <v>1367</v>
      </c>
      <c r="G97" s="18">
        <v>2</v>
      </c>
      <c r="H97" s="18">
        <v>2</v>
      </c>
      <c r="I97" s="19">
        <v>0</v>
      </c>
      <c r="J97" s="20">
        <v>0</v>
      </c>
      <c r="K97" s="21">
        <v>1</v>
      </c>
      <c r="L97" s="22">
        <v>0</v>
      </c>
      <c r="M97" s="36" t="s">
        <v>2294</v>
      </c>
      <c r="N97" s="36"/>
      <c r="O97" s="36"/>
      <c r="P97" s="36"/>
      <c r="Q97" s="36"/>
      <c r="R97" s="36"/>
    </row>
    <row r="98" spans="1:18" x14ac:dyDescent="0.3">
      <c r="A98" s="17" t="s">
        <v>269</v>
      </c>
      <c r="B98" s="17" t="s">
        <v>1368</v>
      </c>
      <c r="C98" s="17" t="s">
        <v>1021</v>
      </c>
      <c r="D98" s="17" t="s">
        <v>1112</v>
      </c>
      <c r="E98" s="17" t="s">
        <v>272</v>
      </c>
      <c r="F98" s="17" t="s">
        <v>1369</v>
      </c>
      <c r="G98" s="18">
        <v>2</v>
      </c>
      <c r="H98" s="18">
        <v>2</v>
      </c>
      <c r="I98" s="19">
        <v>0</v>
      </c>
      <c r="J98" s="20">
        <v>0</v>
      </c>
      <c r="K98" s="21">
        <v>1</v>
      </c>
      <c r="L98" s="22">
        <v>0</v>
      </c>
      <c r="M98" s="36" t="s">
        <v>2294</v>
      </c>
      <c r="N98" s="36"/>
      <c r="O98" s="36"/>
      <c r="P98" s="36"/>
      <c r="Q98" s="36"/>
      <c r="R98" s="36"/>
    </row>
    <row r="99" spans="1:18" x14ac:dyDescent="0.3">
      <c r="A99" s="17" t="s">
        <v>809</v>
      </c>
      <c r="B99" s="17" t="s">
        <v>1370</v>
      </c>
      <c r="C99" s="17" t="s">
        <v>1021</v>
      </c>
      <c r="D99" s="17" t="s">
        <v>1371</v>
      </c>
      <c r="E99" s="17" t="s">
        <v>811</v>
      </c>
      <c r="F99" s="17" t="s">
        <v>1372</v>
      </c>
      <c r="G99" s="18">
        <v>2</v>
      </c>
      <c r="H99" s="18">
        <v>2</v>
      </c>
      <c r="I99" s="19">
        <v>0</v>
      </c>
      <c r="J99" s="20">
        <v>0</v>
      </c>
      <c r="K99" s="21">
        <v>0</v>
      </c>
      <c r="L99" s="22">
        <v>1</v>
      </c>
      <c r="M99" s="36" t="s">
        <v>2294</v>
      </c>
      <c r="N99" s="36"/>
      <c r="O99" s="36"/>
      <c r="P99" s="36"/>
      <c r="Q99" s="36"/>
      <c r="R99" s="36"/>
    </row>
    <row r="100" spans="1:18" x14ac:dyDescent="0.3">
      <c r="A100" s="17" t="s">
        <v>1373</v>
      </c>
      <c r="B100" s="17" t="s">
        <v>1374</v>
      </c>
      <c r="C100" s="17" t="s">
        <v>1375</v>
      </c>
      <c r="D100" s="17" t="s">
        <v>1226</v>
      </c>
      <c r="E100" s="17" t="s">
        <v>223</v>
      </c>
      <c r="F100" s="17" t="s">
        <v>1376</v>
      </c>
      <c r="G100" s="18">
        <v>2</v>
      </c>
      <c r="H100" s="18">
        <v>3</v>
      </c>
      <c r="I100" s="19">
        <v>1</v>
      </c>
      <c r="J100" s="20">
        <v>0</v>
      </c>
      <c r="K100" s="21">
        <v>0</v>
      </c>
      <c r="L100" s="22">
        <v>0</v>
      </c>
      <c r="M100" s="36" t="s">
        <v>2298</v>
      </c>
      <c r="N100" s="36"/>
      <c r="O100" s="36"/>
      <c r="P100" s="36"/>
      <c r="Q100" s="36"/>
      <c r="R100" s="36"/>
    </row>
    <row r="101" spans="1:18" x14ac:dyDescent="0.3">
      <c r="A101" s="17" t="s">
        <v>611</v>
      </c>
      <c r="B101" s="17" t="s">
        <v>1377</v>
      </c>
      <c r="C101" s="17" t="s">
        <v>1021</v>
      </c>
      <c r="D101" s="17" t="s">
        <v>1095</v>
      </c>
      <c r="E101" s="17" t="s">
        <v>281</v>
      </c>
      <c r="F101" s="17" t="s">
        <v>1378</v>
      </c>
      <c r="G101" s="18">
        <v>2</v>
      </c>
      <c r="H101" s="18">
        <v>2</v>
      </c>
      <c r="I101" s="19">
        <v>0</v>
      </c>
      <c r="J101" s="20">
        <v>0</v>
      </c>
      <c r="K101" s="21">
        <v>1</v>
      </c>
      <c r="L101" s="22">
        <v>0</v>
      </c>
      <c r="M101" s="36" t="s">
        <v>2294</v>
      </c>
      <c r="N101" s="36"/>
      <c r="O101" s="36"/>
      <c r="P101" s="36"/>
      <c r="Q101" s="36"/>
      <c r="R101" s="36"/>
    </row>
    <row r="102" spans="1:18" x14ac:dyDescent="0.3">
      <c r="A102" s="17" t="s">
        <v>684</v>
      </c>
      <c r="B102" s="17" t="s">
        <v>1379</v>
      </c>
      <c r="C102" s="17" t="s">
        <v>1380</v>
      </c>
      <c r="D102" s="17" t="s">
        <v>1381</v>
      </c>
      <c r="E102" s="17" t="s">
        <v>686</v>
      </c>
      <c r="F102" s="17" t="s">
        <v>1382</v>
      </c>
      <c r="G102" s="18">
        <v>2</v>
      </c>
      <c r="H102" s="18">
        <v>2</v>
      </c>
      <c r="I102" s="19">
        <v>0</v>
      </c>
      <c r="J102" s="20">
        <v>0</v>
      </c>
      <c r="K102" s="21">
        <v>0.5</v>
      </c>
      <c r="L102" s="22">
        <v>0.5</v>
      </c>
      <c r="M102" s="36" t="s">
        <v>2294</v>
      </c>
      <c r="N102" s="36"/>
      <c r="O102" s="36"/>
      <c r="P102" s="36"/>
      <c r="Q102" s="36"/>
      <c r="R102" s="36"/>
    </row>
    <row r="103" spans="1:18" x14ac:dyDescent="0.3">
      <c r="A103" s="17" t="s">
        <v>1383</v>
      </c>
      <c r="B103" s="17" t="s">
        <v>1384</v>
      </c>
      <c r="C103" s="17" t="s">
        <v>1021</v>
      </c>
      <c r="D103" s="17" t="s">
        <v>1042</v>
      </c>
      <c r="E103" s="17" t="s">
        <v>230</v>
      </c>
      <c r="F103" s="17" t="s">
        <v>1385</v>
      </c>
      <c r="G103" s="18">
        <v>2</v>
      </c>
      <c r="H103" s="18">
        <v>7</v>
      </c>
      <c r="I103" s="19">
        <v>0</v>
      </c>
      <c r="J103" s="20">
        <v>1</v>
      </c>
      <c r="K103" s="21">
        <v>0</v>
      </c>
      <c r="L103" s="22">
        <v>0</v>
      </c>
      <c r="M103" s="36" t="s">
        <v>2292</v>
      </c>
      <c r="N103" s="36"/>
      <c r="O103" s="36"/>
      <c r="P103" s="36">
        <v>6</v>
      </c>
      <c r="Q103" s="36"/>
      <c r="R103" s="36"/>
    </row>
    <row r="104" spans="1:18" x14ac:dyDescent="0.3">
      <c r="A104" s="17" t="s">
        <v>1386</v>
      </c>
      <c r="B104" s="17" t="s">
        <v>1387</v>
      </c>
      <c r="C104" s="17" t="s">
        <v>1021</v>
      </c>
      <c r="D104" s="17" t="s">
        <v>1112</v>
      </c>
      <c r="E104" s="17" t="s">
        <v>216</v>
      </c>
      <c r="F104" s="17" t="s">
        <v>1388</v>
      </c>
      <c r="G104" s="18">
        <v>2</v>
      </c>
      <c r="H104" s="18">
        <v>2</v>
      </c>
      <c r="I104" s="19">
        <v>0</v>
      </c>
      <c r="J104" s="20">
        <v>1</v>
      </c>
      <c r="K104" s="21">
        <v>0</v>
      </c>
      <c r="L104" s="22">
        <v>0</v>
      </c>
      <c r="M104" s="36" t="s">
        <v>2298</v>
      </c>
      <c r="N104" s="36"/>
      <c r="O104" s="36"/>
      <c r="P104" s="36"/>
      <c r="Q104" s="36"/>
      <c r="R104" s="36"/>
    </row>
    <row r="105" spans="1:18" x14ac:dyDescent="0.3">
      <c r="A105" s="17" t="s">
        <v>1389</v>
      </c>
      <c r="B105" s="17" t="s">
        <v>1390</v>
      </c>
      <c r="C105" s="17" t="s">
        <v>1391</v>
      </c>
      <c r="D105" s="17" t="s">
        <v>1112</v>
      </c>
      <c r="E105" s="17" t="s">
        <v>216</v>
      </c>
      <c r="F105" s="17" t="s">
        <v>1392</v>
      </c>
      <c r="G105" s="18">
        <v>2</v>
      </c>
      <c r="H105" s="18">
        <v>2</v>
      </c>
      <c r="I105" s="19">
        <v>0</v>
      </c>
      <c r="J105" s="20">
        <v>1</v>
      </c>
      <c r="K105" s="21">
        <v>0</v>
      </c>
      <c r="L105" s="22">
        <v>0</v>
      </c>
      <c r="M105" s="36" t="s">
        <v>2289</v>
      </c>
      <c r="N105" s="36"/>
      <c r="O105" s="36"/>
      <c r="P105" s="36"/>
      <c r="Q105" s="36"/>
      <c r="R105" s="36"/>
    </row>
    <row r="106" spans="1:18" x14ac:dyDescent="0.3">
      <c r="A106" s="17" t="s">
        <v>1393</v>
      </c>
      <c r="B106" s="17" t="s">
        <v>1394</v>
      </c>
      <c r="C106" s="17" t="s">
        <v>1395</v>
      </c>
      <c r="D106" s="17" t="s">
        <v>1018</v>
      </c>
      <c r="E106" s="17" t="s">
        <v>498</v>
      </c>
      <c r="F106" s="17" t="s">
        <v>1396</v>
      </c>
      <c r="G106" s="18">
        <v>2</v>
      </c>
      <c r="H106" s="18">
        <v>2</v>
      </c>
      <c r="I106" s="19">
        <v>1</v>
      </c>
      <c r="J106" s="20">
        <v>0</v>
      </c>
      <c r="K106" s="21">
        <v>0</v>
      </c>
      <c r="L106" s="22">
        <v>0</v>
      </c>
      <c r="M106" s="36" t="s">
        <v>2291</v>
      </c>
      <c r="N106" s="36"/>
      <c r="O106" s="36"/>
      <c r="P106" s="36"/>
      <c r="Q106" s="36"/>
      <c r="R106" s="36"/>
    </row>
    <row r="107" spans="1:18" x14ac:dyDescent="0.3">
      <c r="A107" s="17" t="s">
        <v>1397</v>
      </c>
      <c r="B107" s="17" t="s">
        <v>1398</v>
      </c>
      <c r="C107" s="17" t="s">
        <v>1399</v>
      </c>
      <c r="D107" s="17" t="s">
        <v>1400</v>
      </c>
      <c r="E107" s="17" t="s">
        <v>1401</v>
      </c>
      <c r="F107" s="17" t="s">
        <v>1402</v>
      </c>
      <c r="G107" s="18">
        <v>2</v>
      </c>
      <c r="H107" s="18">
        <v>3</v>
      </c>
      <c r="I107" s="19">
        <v>0</v>
      </c>
      <c r="J107" s="20">
        <v>1</v>
      </c>
      <c r="K107" s="21">
        <v>0</v>
      </c>
      <c r="L107" s="22">
        <v>0</v>
      </c>
      <c r="M107" s="36" t="s">
        <v>2298</v>
      </c>
      <c r="N107" s="36"/>
      <c r="O107" s="36"/>
      <c r="P107" s="36"/>
      <c r="Q107" s="36"/>
      <c r="R107" s="36"/>
    </row>
    <row r="108" spans="1:18" x14ac:dyDescent="0.3">
      <c r="A108" s="17" t="s">
        <v>1403</v>
      </c>
      <c r="B108" s="17" t="s">
        <v>1404</v>
      </c>
      <c r="C108" s="17" t="s">
        <v>1405</v>
      </c>
      <c r="D108" s="17" t="s">
        <v>1406</v>
      </c>
      <c r="E108" s="17" t="s">
        <v>1407</v>
      </c>
      <c r="F108" s="17" t="s">
        <v>1408</v>
      </c>
      <c r="G108" s="18">
        <v>2</v>
      </c>
      <c r="H108" s="18">
        <v>8</v>
      </c>
      <c r="I108" s="19">
        <v>0</v>
      </c>
      <c r="J108" s="20">
        <v>1</v>
      </c>
      <c r="K108" s="21">
        <v>0</v>
      </c>
      <c r="L108" s="22">
        <v>0</v>
      </c>
      <c r="M108" s="36" t="s">
        <v>2289</v>
      </c>
      <c r="N108" s="36"/>
      <c r="O108" s="36"/>
      <c r="P108" s="36"/>
      <c r="Q108" s="36"/>
      <c r="R108" s="36"/>
    </row>
    <row r="109" spans="1:18" x14ac:dyDescent="0.3">
      <c r="A109" s="17" t="s">
        <v>586</v>
      </c>
      <c r="B109" s="17" t="s">
        <v>1409</v>
      </c>
      <c r="C109" s="17" t="s">
        <v>1021</v>
      </c>
      <c r="D109" s="17" t="s">
        <v>1410</v>
      </c>
      <c r="E109" s="17" t="s">
        <v>588</v>
      </c>
      <c r="F109" s="17" t="s">
        <v>1411</v>
      </c>
      <c r="G109" s="18">
        <v>2</v>
      </c>
      <c r="H109" s="18">
        <v>3</v>
      </c>
      <c r="I109" s="19">
        <v>0</v>
      </c>
      <c r="J109" s="20">
        <v>0</v>
      </c>
      <c r="K109" s="21">
        <v>1</v>
      </c>
      <c r="L109" s="22">
        <v>0</v>
      </c>
      <c r="M109" s="36" t="s">
        <v>2294</v>
      </c>
      <c r="N109" s="36"/>
      <c r="O109" s="36"/>
      <c r="P109" s="36"/>
      <c r="Q109" s="36"/>
      <c r="R109" s="36"/>
    </row>
    <row r="110" spans="1:18" x14ac:dyDescent="0.3">
      <c r="A110" s="17" t="s">
        <v>433</v>
      </c>
      <c r="B110" s="17" t="s">
        <v>434</v>
      </c>
      <c r="C110" s="17" t="s">
        <v>1412</v>
      </c>
      <c r="D110" s="17" t="s">
        <v>1018</v>
      </c>
      <c r="E110" s="17" t="s">
        <v>435</v>
      </c>
      <c r="F110" s="17" t="s">
        <v>1413</v>
      </c>
      <c r="G110" s="18">
        <v>2</v>
      </c>
      <c r="H110" s="18">
        <v>2</v>
      </c>
      <c r="I110" s="19">
        <v>0</v>
      </c>
      <c r="J110" s="20">
        <v>0</v>
      </c>
      <c r="K110" s="21">
        <v>1</v>
      </c>
      <c r="L110" s="22">
        <v>0</v>
      </c>
      <c r="M110" s="36" t="s">
        <v>2294</v>
      </c>
      <c r="N110" s="36"/>
      <c r="O110" s="36"/>
      <c r="P110" s="36"/>
      <c r="Q110" s="36"/>
      <c r="R110" s="36"/>
    </row>
    <row r="111" spans="1:18" x14ac:dyDescent="0.3">
      <c r="A111" s="17" t="s">
        <v>486</v>
      </c>
      <c r="B111" s="17" t="s">
        <v>1414</v>
      </c>
      <c r="C111" s="17" t="s">
        <v>1021</v>
      </c>
      <c r="D111" s="17" t="s">
        <v>1018</v>
      </c>
      <c r="E111" s="17" t="s">
        <v>488</v>
      </c>
      <c r="F111" s="17" t="s">
        <v>1415</v>
      </c>
      <c r="G111" s="18">
        <v>2</v>
      </c>
      <c r="H111" s="18">
        <v>2</v>
      </c>
      <c r="I111" s="19">
        <v>0</v>
      </c>
      <c r="J111" s="20">
        <v>0</v>
      </c>
      <c r="K111" s="21">
        <v>1</v>
      </c>
      <c r="L111" s="22">
        <v>0</v>
      </c>
      <c r="M111" s="36" t="s">
        <v>2294</v>
      </c>
      <c r="N111" s="36"/>
      <c r="O111" s="36"/>
      <c r="P111" s="36"/>
      <c r="Q111" s="36"/>
      <c r="R111" s="36"/>
    </row>
    <row r="112" spans="1:18" x14ac:dyDescent="0.3">
      <c r="A112" s="17" t="s">
        <v>1416</v>
      </c>
      <c r="B112" s="17" t="s">
        <v>1417</v>
      </c>
      <c r="C112" s="17" t="s">
        <v>1418</v>
      </c>
      <c r="D112" s="17" t="s">
        <v>1112</v>
      </c>
      <c r="E112" s="17" t="s">
        <v>344</v>
      </c>
      <c r="F112" s="17" t="s">
        <v>1419</v>
      </c>
      <c r="G112" s="18">
        <v>2</v>
      </c>
      <c r="H112" s="18">
        <v>150</v>
      </c>
      <c r="I112" s="19">
        <v>0</v>
      </c>
      <c r="J112" s="20">
        <v>1</v>
      </c>
      <c r="K112" s="21">
        <v>0</v>
      </c>
      <c r="L112" s="22">
        <v>0</v>
      </c>
      <c r="M112" s="36" t="s">
        <v>2291</v>
      </c>
      <c r="N112" s="36"/>
      <c r="O112" s="36"/>
      <c r="P112" s="36"/>
      <c r="Q112" s="36"/>
      <c r="R112" s="36"/>
    </row>
    <row r="113" spans="1:18" x14ac:dyDescent="0.3">
      <c r="A113" s="17" t="s">
        <v>493</v>
      </c>
      <c r="B113" s="17" t="s">
        <v>1420</v>
      </c>
      <c r="C113" s="17" t="s">
        <v>1021</v>
      </c>
      <c r="D113" s="17" t="s">
        <v>1421</v>
      </c>
      <c r="E113" s="17" t="s">
        <v>256</v>
      </c>
      <c r="F113" s="17" t="s">
        <v>1422</v>
      </c>
      <c r="G113" s="18">
        <v>2</v>
      </c>
      <c r="H113" s="18">
        <v>2</v>
      </c>
      <c r="I113" s="19">
        <v>0</v>
      </c>
      <c r="J113" s="20">
        <v>0</v>
      </c>
      <c r="K113" s="21">
        <v>1</v>
      </c>
      <c r="L113" s="22">
        <v>0</v>
      </c>
      <c r="M113" s="36" t="s">
        <v>2294</v>
      </c>
      <c r="N113" s="36"/>
      <c r="O113" s="36"/>
      <c r="P113" s="36"/>
      <c r="Q113" s="36"/>
      <c r="R113" s="36"/>
    </row>
    <row r="114" spans="1:18" x14ac:dyDescent="0.3">
      <c r="A114" s="17" t="s">
        <v>448</v>
      </c>
      <c r="B114" s="17" t="s">
        <v>1423</v>
      </c>
      <c r="C114" s="17" t="s">
        <v>1424</v>
      </c>
      <c r="D114" s="17" t="s">
        <v>1425</v>
      </c>
      <c r="E114" s="17" t="s">
        <v>451</v>
      </c>
      <c r="F114" s="17" t="s">
        <v>1426</v>
      </c>
      <c r="G114" s="18">
        <v>2</v>
      </c>
      <c r="H114" s="18">
        <v>2</v>
      </c>
      <c r="I114" s="19">
        <v>0</v>
      </c>
      <c r="J114" s="20">
        <v>0.5</v>
      </c>
      <c r="K114" s="21">
        <v>0.5</v>
      </c>
      <c r="L114" s="22">
        <v>0</v>
      </c>
      <c r="M114" s="36" t="s">
        <v>2294</v>
      </c>
      <c r="N114" s="36"/>
      <c r="O114" s="36"/>
      <c r="P114" s="36"/>
      <c r="Q114" s="36"/>
      <c r="R114" s="36"/>
    </row>
    <row r="115" spans="1:18" x14ac:dyDescent="0.3">
      <c r="A115" s="17" t="s">
        <v>1427</v>
      </c>
      <c r="B115" s="17" t="s">
        <v>1428</v>
      </c>
      <c r="C115" s="17" t="s">
        <v>1189</v>
      </c>
      <c r="D115" s="17" t="s">
        <v>1054</v>
      </c>
      <c r="E115" s="17" t="s">
        <v>278</v>
      </c>
      <c r="F115" s="17" t="s">
        <v>1429</v>
      </c>
      <c r="G115" s="18">
        <v>1</v>
      </c>
      <c r="H115" s="18">
        <v>1</v>
      </c>
      <c r="I115" s="19">
        <v>1</v>
      </c>
      <c r="J115" s="20">
        <v>0</v>
      </c>
      <c r="K115" s="21">
        <v>0</v>
      </c>
      <c r="L115" s="22">
        <v>0</v>
      </c>
      <c r="M115" s="36" t="s">
        <v>2298</v>
      </c>
      <c r="N115" s="36"/>
      <c r="O115" s="36"/>
      <c r="P115" s="36"/>
      <c r="Q115" s="36"/>
      <c r="R115" s="36"/>
    </row>
    <row r="116" spans="1:18" x14ac:dyDescent="0.3">
      <c r="A116" s="17" t="s">
        <v>1430</v>
      </c>
      <c r="B116" s="17" t="s">
        <v>1431</v>
      </c>
      <c r="C116" s="17" t="s">
        <v>1021</v>
      </c>
      <c r="D116" s="17" t="s">
        <v>1087</v>
      </c>
      <c r="E116" s="17" t="s">
        <v>358</v>
      </c>
      <c r="F116" s="17" t="s">
        <v>1432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36" t="s">
        <v>2298</v>
      </c>
      <c r="N116" s="36"/>
      <c r="O116" s="36"/>
      <c r="P116" s="36"/>
      <c r="Q116" s="36"/>
      <c r="R116" s="36"/>
    </row>
    <row r="117" spans="1:18" x14ac:dyDescent="0.3">
      <c r="A117" s="17" t="s">
        <v>830</v>
      </c>
      <c r="B117" s="17" t="s">
        <v>1433</v>
      </c>
      <c r="C117" s="17" t="s">
        <v>1434</v>
      </c>
      <c r="D117" s="17" t="s">
        <v>1112</v>
      </c>
      <c r="E117" s="17" t="s">
        <v>832</v>
      </c>
      <c r="F117" s="17" t="s">
        <v>1435</v>
      </c>
      <c r="G117" s="18">
        <v>1</v>
      </c>
      <c r="H117" s="18">
        <v>2</v>
      </c>
      <c r="I117" s="19">
        <v>0</v>
      </c>
      <c r="J117" s="20">
        <v>0</v>
      </c>
      <c r="K117" s="21">
        <v>0</v>
      </c>
      <c r="L117" s="22">
        <v>1</v>
      </c>
      <c r="M117" s="36" t="s">
        <v>2294</v>
      </c>
      <c r="N117" s="36"/>
      <c r="O117" s="36"/>
      <c r="P117" s="36"/>
      <c r="Q117" s="36"/>
      <c r="R117" s="36"/>
    </row>
    <row r="118" spans="1:18" x14ac:dyDescent="0.3">
      <c r="A118" s="17" t="s">
        <v>581</v>
      </c>
      <c r="B118" s="17" t="s">
        <v>1436</v>
      </c>
      <c r="C118" s="17" t="s">
        <v>1437</v>
      </c>
      <c r="D118" s="17" t="s">
        <v>1438</v>
      </c>
      <c r="E118" s="17" t="s">
        <v>403</v>
      </c>
      <c r="F118" s="17" t="s">
        <v>1439</v>
      </c>
      <c r="G118" s="18">
        <v>1</v>
      </c>
      <c r="H118" s="18">
        <v>1</v>
      </c>
      <c r="I118" s="19">
        <v>0</v>
      </c>
      <c r="J118" s="20">
        <v>0</v>
      </c>
      <c r="K118" s="21">
        <v>1</v>
      </c>
      <c r="L118" s="22">
        <v>0</v>
      </c>
      <c r="M118" s="36" t="s">
        <v>2294</v>
      </c>
      <c r="N118" s="36"/>
      <c r="O118" s="36"/>
      <c r="P118" s="36"/>
      <c r="Q118" s="36"/>
      <c r="R118" s="36"/>
    </row>
    <row r="119" spans="1:18" x14ac:dyDescent="0.3">
      <c r="A119" s="17" t="s">
        <v>1440</v>
      </c>
      <c r="B119" s="17" t="s">
        <v>1441</v>
      </c>
      <c r="C119" s="17" t="s">
        <v>1442</v>
      </c>
      <c r="D119" s="17" t="s">
        <v>1112</v>
      </c>
      <c r="E119" s="17" t="s">
        <v>533</v>
      </c>
      <c r="F119" s="17" t="s">
        <v>1443</v>
      </c>
      <c r="G119" s="18">
        <v>1</v>
      </c>
      <c r="H119" s="18">
        <v>1</v>
      </c>
      <c r="I119" s="19">
        <v>1</v>
      </c>
      <c r="J119" s="20">
        <v>0</v>
      </c>
      <c r="K119" s="21">
        <v>0</v>
      </c>
      <c r="L119" s="22">
        <v>0</v>
      </c>
      <c r="M119" s="36" t="s">
        <v>2298</v>
      </c>
      <c r="N119" s="36"/>
      <c r="O119" s="36"/>
      <c r="P119" s="36"/>
      <c r="Q119" s="36"/>
      <c r="R119" s="36"/>
    </row>
    <row r="120" spans="1:18" x14ac:dyDescent="0.3">
      <c r="A120" s="17" t="s">
        <v>1444</v>
      </c>
      <c r="B120" s="17" t="s">
        <v>1445</v>
      </c>
      <c r="C120" s="17" t="s">
        <v>1446</v>
      </c>
      <c r="D120" s="17" t="s">
        <v>1112</v>
      </c>
      <c r="E120" s="17" t="s">
        <v>216</v>
      </c>
      <c r="F120" s="17" t="s">
        <v>1447</v>
      </c>
      <c r="G120" s="18">
        <v>1</v>
      </c>
      <c r="H120" s="18">
        <v>2</v>
      </c>
      <c r="I120" s="19">
        <v>0</v>
      </c>
      <c r="J120" s="20">
        <v>1</v>
      </c>
      <c r="K120" s="21">
        <v>0</v>
      </c>
      <c r="L120" s="22">
        <v>0</v>
      </c>
      <c r="M120" s="36" t="s">
        <v>2298</v>
      </c>
      <c r="N120" s="36"/>
      <c r="O120" s="36"/>
      <c r="P120" s="36"/>
      <c r="Q120" s="36"/>
      <c r="R120" s="36"/>
    </row>
    <row r="121" spans="1:18" x14ac:dyDescent="0.3">
      <c r="A121" s="17" t="s">
        <v>1448</v>
      </c>
      <c r="B121" s="17" t="s">
        <v>1449</v>
      </c>
      <c r="C121" s="17" t="s">
        <v>1450</v>
      </c>
      <c r="D121" s="17" t="s">
        <v>1451</v>
      </c>
      <c r="E121" s="17" t="s">
        <v>1452</v>
      </c>
      <c r="F121" s="17" t="s">
        <v>1453</v>
      </c>
      <c r="G121" s="18">
        <v>1</v>
      </c>
      <c r="H121" s="18">
        <v>1</v>
      </c>
      <c r="I121" s="19">
        <v>1</v>
      </c>
      <c r="J121" s="20">
        <v>0</v>
      </c>
      <c r="K121" s="21">
        <v>0</v>
      </c>
      <c r="L121" s="22">
        <v>0</v>
      </c>
      <c r="M121" s="36" t="s">
        <v>2298</v>
      </c>
      <c r="N121" s="36"/>
      <c r="O121" s="36"/>
      <c r="P121" s="36"/>
      <c r="Q121" s="36"/>
      <c r="R121" s="36"/>
    </row>
    <row r="122" spans="1:18" x14ac:dyDescent="0.3">
      <c r="A122" s="17" t="s">
        <v>928</v>
      </c>
      <c r="B122" s="17" t="s">
        <v>929</v>
      </c>
      <c r="C122" s="17" t="s">
        <v>1454</v>
      </c>
      <c r="D122" s="17" t="s">
        <v>1112</v>
      </c>
      <c r="E122" s="17" t="s">
        <v>216</v>
      </c>
      <c r="F122" s="17" t="s">
        <v>1455</v>
      </c>
      <c r="G122" s="18">
        <v>1</v>
      </c>
      <c r="H122" s="18">
        <v>2</v>
      </c>
      <c r="I122" s="19">
        <v>0</v>
      </c>
      <c r="J122" s="20">
        <v>0</v>
      </c>
      <c r="K122" s="21">
        <v>0</v>
      </c>
      <c r="L122" s="22">
        <v>1</v>
      </c>
      <c r="M122" s="36" t="s">
        <v>2294</v>
      </c>
      <c r="N122" s="36"/>
      <c r="O122" s="36"/>
      <c r="P122" s="36"/>
      <c r="Q122" s="36"/>
      <c r="R122" s="36"/>
    </row>
    <row r="123" spans="1:18" x14ac:dyDescent="0.3">
      <c r="A123" s="17" t="s">
        <v>868</v>
      </c>
      <c r="B123" s="17" t="s">
        <v>1456</v>
      </c>
      <c r="C123" s="17" t="s">
        <v>1021</v>
      </c>
      <c r="D123" s="17" t="s">
        <v>1457</v>
      </c>
      <c r="E123" s="17" t="s">
        <v>870</v>
      </c>
      <c r="F123" s="17" t="s">
        <v>1458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6" t="s">
        <v>2295</v>
      </c>
      <c r="N123" s="36"/>
      <c r="O123" s="36"/>
      <c r="P123" s="36"/>
      <c r="Q123" s="36"/>
      <c r="R123" s="36"/>
    </row>
    <row r="124" spans="1:18" x14ac:dyDescent="0.3">
      <c r="A124" s="17" t="s">
        <v>783</v>
      </c>
      <c r="B124" s="17" t="s">
        <v>1459</v>
      </c>
      <c r="C124" s="17" t="s">
        <v>1460</v>
      </c>
      <c r="D124" s="17" t="s">
        <v>1461</v>
      </c>
      <c r="E124" s="17" t="s">
        <v>770</v>
      </c>
      <c r="F124" s="17" t="s">
        <v>1462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36" t="s">
        <v>2294</v>
      </c>
      <c r="N124" s="36"/>
      <c r="O124" s="36"/>
      <c r="P124" s="36"/>
      <c r="Q124" s="36"/>
      <c r="R124" s="36"/>
    </row>
    <row r="125" spans="1:18" x14ac:dyDescent="0.3">
      <c r="A125" s="17" t="s">
        <v>949</v>
      </c>
      <c r="B125" s="17" t="s">
        <v>1463</v>
      </c>
      <c r="C125" s="17" t="s">
        <v>1464</v>
      </c>
      <c r="D125" s="17" t="s">
        <v>1226</v>
      </c>
      <c r="E125" s="17" t="s">
        <v>223</v>
      </c>
      <c r="F125" s="17" t="s">
        <v>1465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36" t="s">
        <v>2294</v>
      </c>
      <c r="N125" s="36"/>
      <c r="O125" s="36"/>
      <c r="P125" s="36"/>
      <c r="Q125" s="36"/>
      <c r="R125" s="36"/>
    </row>
    <row r="126" spans="1:18" x14ac:dyDescent="0.3">
      <c r="A126" s="17" t="s">
        <v>786</v>
      </c>
      <c r="B126" s="17" t="s">
        <v>1466</v>
      </c>
      <c r="C126" s="17" t="s">
        <v>1021</v>
      </c>
      <c r="D126" s="17" t="s">
        <v>1467</v>
      </c>
      <c r="E126" s="17" t="s">
        <v>657</v>
      </c>
      <c r="F126" s="17" t="s">
        <v>1468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36" t="s">
        <v>2294</v>
      </c>
      <c r="N126" s="36"/>
      <c r="O126" s="36"/>
      <c r="P126" s="36"/>
      <c r="Q126" s="36"/>
      <c r="R126" s="36"/>
    </row>
    <row r="127" spans="1:18" x14ac:dyDescent="0.3">
      <c r="A127" s="17" t="s">
        <v>517</v>
      </c>
      <c r="B127" s="17" t="s">
        <v>1469</v>
      </c>
      <c r="C127" s="17" t="s">
        <v>1470</v>
      </c>
      <c r="D127" s="17" t="s">
        <v>1117</v>
      </c>
      <c r="E127" s="17" t="s">
        <v>419</v>
      </c>
      <c r="F127" s="17" t="s">
        <v>1471</v>
      </c>
      <c r="G127" s="18">
        <v>1</v>
      </c>
      <c r="H127" s="18">
        <v>2</v>
      </c>
      <c r="I127" s="19">
        <v>0</v>
      </c>
      <c r="J127" s="20">
        <v>0</v>
      </c>
      <c r="K127" s="21">
        <v>1</v>
      </c>
      <c r="L127" s="22">
        <v>0</v>
      </c>
      <c r="M127" s="36" t="s">
        <v>2294</v>
      </c>
      <c r="N127" s="36"/>
      <c r="O127" s="36"/>
      <c r="P127" s="36"/>
      <c r="Q127" s="36"/>
      <c r="R127" s="36"/>
    </row>
    <row r="128" spans="1:18" x14ac:dyDescent="0.3">
      <c r="A128" s="17" t="s">
        <v>710</v>
      </c>
      <c r="B128" s="17" t="s">
        <v>1472</v>
      </c>
      <c r="C128" s="17" t="s">
        <v>1021</v>
      </c>
      <c r="D128" s="17" t="s">
        <v>1112</v>
      </c>
      <c r="E128" s="17" t="s">
        <v>657</v>
      </c>
      <c r="F128" s="17" t="s">
        <v>1473</v>
      </c>
      <c r="G128" s="18">
        <v>1</v>
      </c>
      <c r="H128" s="18">
        <v>1</v>
      </c>
      <c r="I128" s="19">
        <v>0</v>
      </c>
      <c r="J128" s="20">
        <v>0</v>
      </c>
      <c r="K128" s="21">
        <v>0</v>
      </c>
      <c r="L128" s="22">
        <v>1</v>
      </c>
      <c r="M128" s="36" t="s">
        <v>2294</v>
      </c>
      <c r="N128" s="36"/>
      <c r="O128" s="36"/>
      <c r="P128" s="36"/>
      <c r="Q128" s="36"/>
      <c r="R128" s="36"/>
    </row>
    <row r="129" spans="1:18" x14ac:dyDescent="0.3">
      <c r="A129" s="17" t="s">
        <v>1474</v>
      </c>
      <c r="B129" s="17" t="s">
        <v>1475</v>
      </c>
      <c r="C129" s="17" t="s">
        <v>1021</v>
      </c>
      <c r="D129" s="17" t="s">
        <v>1476</v>
      </c>
      <c r="E129" s="17" t="s">
        <v>1477</v>
      </c>
      <c r="F129" s="17" t="s">
        <v>1478</v>
      </c>
      <c r="G129" s="18">
        <v>1</v>
      </c>
      <c r="H129" s="18">
        <v>1</v>
      </c>
      <c r="I129" s="19">
        <v>1</v>
      </c>
      <c r="J129" s="20">
        <v>0</v>
      </c>
      <c r="K129" s="21">
        <v>0</v>
      </c>
      <c r="L129" s="22">
        <v>0</v>
      </c>
      <c r="M129" s="36" t="s">
        <v>2289</v>
      </c>
      <c r="N129" s="36"/>
      <c r="O129" s="36"/>
      <c r="P129" s="36"/>
      <c r="Q129" s="36"/>
      <c r="R129" s="36"/>
    </row>
    <row r="130" spans="1:18" x14ac:dyDescent="0.3">
      <c r="A130" s="17" t="s">
        <v>1479</v>
      </c>
      <c r="B130" s="17" t="s">
        <v>1480</v>
      </c>
      <c r="C130" s="17" t="s">
        <v>1481</v>
      </c>
      <c r="D130" s="17" t="s">
        <v>1112</v>
      </c>
      <c r="E130" s="17" t="s">
        <v>281</v>
      </c>
      <c r="F130" s="17" t="s">
        <v>1482</v>
      </c>
      <c r="G130" s="18">
        <v>1</v>
      </c>
      <c r="H130" s="18">
        <v>6</v>
      </c>
      <c r="I130" s="19">
        <v>1</v>
      </c>
      <c r="J130" s="20">
        <v>0</v>
      </c>
      <c r="K130" s="21">
        <v>0</v>
      </c>
      <c r="L130" s="22">
        <v>0</v>
      </c>
      <c r="M130" s="36" t="s">
        <v>2298</v>
      </c>
      <c r="N130" s="36"/>
      <c r="O130" s="36"/>
      <c r="P130" s="36"/>
      <c r="Q130" s="36"/>
      <c r="R130" s="36"/>
    </row>
    <row r="131" spans="1:18" x14ac:dyDescent="0.3">
      <c r="A131" s="17" t="s">
        <v>320</v>
      </c>
      <c r="B131" s="17" t="s">
        <v>321</v>
      </c>
      <c r="C131" s="17" t="s">
        <v>1483</v>
      </c>
      <c r="D131" s="17" t="s">
        <v>1160</v>
      </c>
      <c r="E131" s="17" t="s">
        <v>323</v>
      </c>
      <c r="F131" s="17" t="s">
        <v>1484</v>
      </c>
      <c r="G131" s="18">
        <v>1</v>
      </c>
      <c r="H131" s="18">
        <v>4</v>
      </c>
      <c r="I131" s="19">
        <v>0</v>
      </c>
      <c r="J131" s="20">
        <v>0</v>
      </c>
      <c r="K131" s="21">
        <v>1</v>
      </c>
      <c r="L131" s="22">
        <v>0</v>
      </c>
      <c r="M131" s="36" t="s">
        <v>2294</v>
      </c>
      <c r="N131" s="36"/>
      <c r="O131" s="36"/>
      <c r="P131" s="36"/>
      <c r="Q131" s="36"/>
      <c r="R131" s="36"/>
    </row>
    <row r="132" spans="1:18" x14ac:dyDescent="0.3">
      <c r="A132" s="17" t="s">
        <v>1485</v>
      </c>
      <c r="B132" s="17" t="s">
        <v>1486</v>
      </c>
      <c r="C132" s="17" t="s">
        <v>1487</v>
      </c>
      <c r="D132" s="17" t="s">
        <v>1054</v>
      </c>
      <c r="E132" s="17" t="s">
        <v>1488</v>
      </c>
      <c r="F132" s="17" t="s">
        <v>1489</v>
      </c>
      <c r="G132" s="18">
        <v>1</v>
      </c>
      <c r="H132" s="18">
        <v>50</v>
      </c>
      <c r="I132" s="19">
        <v>0</v>
      </c>
      <c r="J132" s="20">
        <v>1</v>
      </c>
      <c r="K132" s="21">
        <v>0</v>
      </c>
      <c r="L132" s="22">
        <v>0</v>
      </c>
      <c r="M132" s="36" t="s">
        <v>2289</v>
      </c>
      <c r="N132" s="36"/>
      <c r="O132" s="36"/>
      <c r="P132" s="36"/>
      <c r="Q132" s="36"/>
      <c r="R132" s="36"/>
    </row>
    <row r="133" spans="1:18" x14ac:dyDescent="0.3">
      <c r="A133" s="17" t="s">
        <v>644</v>
      </c>
      <c r="B133" s="17" t="s">
        <v>1490</v>
      </c>
      <c r="C133" s="17" t="s">
        <v>1491</v>
      </c>
      <c r="D133" s="17" t="s">
        <v>1112</v>
      </c>
      <c r="E133" s="17" t="s">
        <v>362</v>
      </c>
      <c r="F133" s="17" t="s">
        <v>1492</v>
      </c>
      <c r="G133" s="18">
        <v>1</v>
      </c>
      <c r="H133" s="18">
        <v>1</v>
      </c>
      <c r="I133" s="19">
        <v>0</v>
      </c>
      <c r="J133" s="20">
        <v>0</v>
      </c>
      <c r="K133" s="21">
        <v>1</v>
      </c>
      <c r="L133" s="22">
        <v>0</v>
      </c>
      <c r="M133" s="36" t="s">
        <v>2294</v>
      </c>
      <c r="N133" s="36"/>
      <c r="O133" s="36"/>
      <c r="P133" s="36"/>
      <c r="Q133" s="36"/>
      <c r="R133" s="36"/>
    </row>
    <row r="134" spans="1:18" x14ac:dyDescent="0.3">
      <c r="A134" s="17" t="s">
        <v>584</v>
      </c>
      <c r="B134" s="17" t="s">
        <v>1195</v>
      </c>
      <c r="C134" s="17" t="s">
        <v>1493</v>
      </c>
      <c r="D134" s="17" t="s">
        <v>1112</v>
      </c>
      <c r="E134" s="17" t="s">
        <v>247</v>
      </c>
      <c r="F134" s="17" t="s">
        <v>1494</v>
      </c>
      <c r="G134" s="18">
        <v>1</v>
      </c>
      <c r="H134" s="18">
        <v>2</v>
      </c>
      <c r="I134" s="19">
        <v>0</v>
      </c>
      <c r="J134" s="20">
        <v>0</v>
      </c>
      <c r="K134" s="21">
        <v>1</v>
      </c>
      <c r="L134" s="22">
        <v>0</v>
      </c>
      <c r="M134" s="36" t="s">
        <v>2294</v>
      </c>
      <c r="N134" s="36"/>
      <c r="O134" s="36"/>
      <c r="P134" s="36"/>
      <c r="Q134" s="36"/>
      <c r="R134" s="36"/>
    </row>
    <row r="135" spans="1:18" x14ac:dyDescent="0.3">
      <c r="A135" s="17" t="s">
        <v>706</v>
      </c>
      <c r="B135" s="17" t="s">
        <v>1495</v>
      </c>
      <c r="C135" s="17" t="s">
        <v>1496</v>
      </c>
      <c r="D135" s="17" t="s">
        <v>1121</v>
      </c>
      <c r="E135" s="17" t="s">
        <v>223</v>
      </c>
      <c r="F135" s="17" t="s">
        <v>1497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36" t="s">
        <v>2294</v>
      </c>
      <c r="N135" s="36"/>
      <c r="O135" s="36"/>
      <c r="P135" s="36"/>
      <c r="Q135" s="36"/>
      <c r="R135" s="36"/>
    </row>
    <row r="136" spans="1:18" x14ac:dyDescent="0.3">
      <c r="A136" s="17" t="s">
        <v>702</v>
      </c>
      <c r="B136" s="17" t="s">
        <v>1498</v>
      </c>
      <c r="C136" s="17" t="s">
        <v>1021</v>
      </c>
      <c r="D136" s="17" t="s">
        <v>1112</v>
      </c>
      <c r="E136" s="17" t="s">
        <v>657</v>
      </c>
      <c r="F136" s="17" t="s">
        <v>1499</v>
      </c>
      <c r="G136" s="18">
        <v>1</v>
      </c>
      <c r="H136" s="18">
        <v>10</v>
      </c>
      <c r="I136" s="19">
        <v>0</v>
      </c>
      <c r="J136" s="20">
        <v>0</v>
      </c>
      <c r="K136" s="21">
        <v>0</v>
      </c>
      <c r="L136" s="22">
        <v>1</v>
      </c>
      <c r="M136" s="36" t="s">
        <v>2294</v>
      </c>
      <c r="N136" s="36"/>
      <c r="O136" s="36"/>
      <c r="P136" s="36"/>
      <c r="Q136" s="36"/>
      <c r="R136" s="36"/>
    </row>
    <row r="137" spans="1:18" x14ac:dyDescent="0.3">
      <c r="A137" s="17" t="s">
        <v>578</v>
      </c>
      <c r="B137" s="17" t="s">
        <v>1500</v>
      </c>
      <c r="C137" s="17" t="s">
        <v>1501</v>
      </c>
      <c r="D137" s="17" t="s">
        <v>1112</v>
      </c>
      <c r="E137" s="17" t="s">
        <v>577</v>
      </c>
      <c r="F137" s="17" t="s">
        <v>1502</v>
      </c>
      <c r="G137" s="18">
        <v>1</v>
      </c>
      <c r="H137" s="18">
        <v>3</v>
      </c>
      <c r="I137" s="19">
        <v>0</v>
      </c>
      <c r="J137" s="20">
        <v>0</v>
      </c>
      <c r="K137" s="21">
        <v>1</v>
      </c>
      <c r="L137" s="22">
        <v>0</v>
      </c>
      <c r="M137" s="36" t="s">
        <v>2294</v>
      </c>
      <c r="N137" s="36"/>
      <c r="O137" s="36"/>
      <c r="P137" s="36"/>
      <c r="Q137" s="36"/>
      <c r="R137" s="36"/>
    </row>
    <row r="138" spans="1:18" x14ac:dyDescent="0.3">
      <c r="A138" s="17" t="s">
        <v>370</v>
      </c>
      <c r="B138" s="17" t="s">
        <v>1503</v>
      </c>
      <c r="C138" s="17" t="s">
        <v>1504</v>
      </c>
      <c r="D138" s="17" t="s">
        <v>1505</v>
      </c>
      <c r="E138" s="17" t="s">
        <v>344</v>
      </c>
      <c r="F138" s="17" t="s">
        <v>1506</v>
      </c>
      <c r="G138" s="18">
        <v>1</v>
      </c>
      <c r="H138" s="18">
        <v>1</v>
      </c>
      <c r="I138" s="19">
        <v>0</v>
      </c>
      <c r="J138" s="20">
        <v>0</v>
      </c>
      <c r="K138" s="21">
        <v>1</v>
      </c>
      <c r="L138" s="22">
        <v>0</v>
      </c>
      <c r="M138" s="36" t="s">
        <v>2294</v>
      </c>
      <c r="N138" s="36"/>
      <c r="O138" s="36"/>
      <c r="P138" s="36"/>
      <c r="Q138" s="36"/>
      <c r="R138" s="36"/>
    </row>
    <row r="139" spans="1:18" x14ac:dyDescent="0.3">
      <c r="A139" s="17" t="s">
        <v>824</v>
      </c>
      <c r="B139" s="17" t="s">
        <v>1507</v>
      </c>
      <c r="C139" s="17" t="s">
        <v>1021</v>
      </c>
      <c r="D139" s="17" t="s">
        <v>1508</v>
      </c>
      <c r="E139" s="17" t="s">
        <v>349</v>
      </c>
      <c r="F139" s="17" t="s">
        <v>1509</v>
      </c>
      <c r="G139" s="18">
        <v>1</v>
      </c>
      <c r="H139" s="18">
        <v>1</v>
      </c>
      <c r="I139" s="19">
        <v>0</v>
      </c>
      <c r="J139" s="20">
        <v>0</v>
      </c>
      <c r="K139" s="21">
        <v>0</v>
      </c>
      <c r="L139" s="22">
        <v>1</v>
      </c>
      <c r="M139" s="36" t="s">
        <v>2294</v>
      </c>
      <c r="N139" s="36"/>
      <c r="O139" s="36"/>
      <c r="P139" s="36"/>
      <c r="Q139" s="36"/>
      <c r="R139" s="36"/>
    </row>
    <row r="140" spans="1:18" x14ac:dyDescent="0.3">
      <c r="A140" s="17" t="s">
        <v>1510</v>
      </c>
      <c r="B140" s="17" t="s">
        <v>1511</v>
      </c>
      <c r="C140" s="17" t="s">
        <v>1512</v>
      </c>
      <c r="D140" s="17" t="s">
        <v>1513</v>
      </c>
      <c r="E140" s="17" t="s">
        <v>278</v>
      </c>
      <c r="F140" s="17" t="s">
        <v>1514</v>
      </c>
      <c r="G140" s="18">
        <v>1</v>
      </c>
      <c r="H140" s="18">
        <v>6</v>
      </c>
      <c r="I140" s="19">
        <v>1</v>
      </c>
      <c r="J140" s="20">
        <v>0</v>
      </c>
      <c r="K140" s="21">
        <v>0</v>
      </c>
      <c r="L140" s="22">
        <v>0</v>
      </c>
      <c r="M140" s="36" t="s">
        <v>2289</v>
      </c>
      <c r="N140" s="36"/>
      <c r="O140" s="36"/>
      <c r="P140" s="36"/>
      <c r="Q140" s="36"/>
      <c r="R140" s="36"/>
    </row>
    <row r="141" spans="1:18" x14ac:dyDescent="0.3">
      <c r="A141" s="17" t="s">
        <v>1515</v>
      </c>
      <c r="B141" s="17" t="s">
        <v>1516</v>
      </c>
      <c r="C141" s="17" t="s">
        <v>1517</v>
      </c>
      <c r="D141" s="17" t="s">
        <v>1518</v>
      </c>
      <c r="E141" s="17" t="s">
        <v>781</v>
      </c>
      <c r="F141" s="17" t="s">
        <v>1519</v>
      </c>
      <c r="G141" s="18">
        <v>1</v>
      </c>
      <c r="H141" s="18">
        <v>1</v>
      </c>
      <c r="I141" s="19">
        <v>1</v>
      </c>
      <c r="J141" s="20">
        <v>0</v>
      </c>
      <c r="K141" s="21">
        <v>0</v>
      </c>
      <c r="L141" s="22">
        <v>0</v>
      </c>
      <c r="M141" s="36" t="s">
        <v>2298</v>
      </c>
      <c r="N141" s="36"/>
      <c r="O141" s="36"/>
      <c r="P141" s="36"/>
      <c r="Q141" s="36"/>
      <c r="R141" s="36"/>
    </row>
    <row r="142" spans="1:18" x14ac:dyDescent="0.3">
      <c r="A142" s="17" t="s">
        <v>901</v>
      </c>
      <c r="B142" s="17" t="s">
        <v>1520</v>
      </c>
      <c r="C142" s="17" t="s">
        <v>1021</v>
      </c>
      <c r="D142" s="17" t="s">
        <v>1112</v>
      </c>
      <c r="E142" s="17" t="s">
        <v>903</v>
      </c>
      <c r="F142" s="17" t="s">
        <v>1521</v>
      </c>
      <c r="G142" s="18">
        <v>1</v>
      </c>
      <c r="H142" s="18">
        <v>1</v>
      </c>
      <c r="I142" s="19">
        <v>0</v>
      </c>
      <c r="J142" s="20">
        <v>0</v>
      </c>
      <c r="K142" s="21">
        <v>0</v>
      </c>
      <c r="L142" s="22">
        <v>1</v>
      </c>
      <c r="M142" s="36" t="s">
        <v>2294</v>
      </c>
      <c r="N142" s="36"/>
      <c r="O142" s="36"/>
      <c r="P142" s="36"/>
      <c r="Q142" s="36"/>
      <c r="R142" s="36"/>
    </row>
    <row r="143" spans="1:18" x14ac:dyDescent="0.3">
      <c r="A143" s="17" t="s">
        <v>983</v>
      </c>
      <c r="B143" s="17" t="s">
        <v>1522</v>
      </c>
      <c r="C143" s="17" t="s">
        <v>1523</v>
      </c>
      <c r="D143" s="17" t="s">
        <v>1143</v>
      </c>
      <c r="E143" s="17" t="s">
        <v>985</v>
      </c>
      <c r="F143" s="17" t="s">
        <v>1524</v>
      </c>
      <c r="G143" s="18">
        <v>1</v>
      </c>
      <c r="H143" s="18">
        <v>4</v>
      </c>
      <c r="I143" s="19">
        <v>0</v>
      </c>
      <c r="J143" s="20">
        <v>0</v>
      </c>
      <c r="K143" s="21">
        <v>0</v>
      </c>
      <c r="L143" s="22">
        <v>1</v>
      </c>
      <c r="M143" s="36" t="s">
        <v>2294</v>
      </c>
      <c r="N143" s="36"/>
      <c r="O143" s="36"/>
      <c r="P143" s="36"/>
      <c r="Q143" s="36"/>
      <c r="R143" s="36"/>
    </row>
    <row r="144" spans="1:18" x14ac:dyDescent="0.3">
      <c r="A144" s="17" t="s">
        <v>284</v>
      </c>
      <c r="B144" s="17" t="s">
        <v>1525</v>
      </c>
      <c r="C144" s="17" t="s">
        <v>1021</v>
      </c>
      <c r="D144" s="17" t="s">
        <v>1112</v>
      </c>
      <c r="E144" s="17" t="s">
        <v>216</v>
      </c>
      <c r="F144" s="17" t="s">
        <v>1526</v>
      </c>
      <c r="G144" s="18">
        <v>1</v>
      </c>
      <c r="H144" s="18">
        <v>1</v>
      </c>
      <c r="I144" s="19">
        <v>0</v>
      </c>
      <c r="J144" s="20">
        <v>0</v>
      </c>
      <c r="K144" s="21">
        <v>1</v>
      </c>
      <c r="L144" s="22">
        <v>0</v>
      </c>
      <c r="M144" s="36" t="s">
        <v>2294</v>
      </c>
      <c r="N144" s="36"/>
      <c r="O144" s="36"/>
      <c r="P144" s="36"/>
      <c r="Q144" s="36"/>
      <c r="R144" s="36"/>
    </row>
    <row r="145" spans="1:18" x14ac:dyDescent="0.3">
      <c r="A145" s="17" t="s">
        <v>1527</v>
      </c>
      <c r="B145" s="17" t="s">
        <v>1528</v>
      </c>
      <c r="C145" s="17" t="s">
        <v>1021</v>
      </c>
      <c r="D145" s="17" t="s">
        <v>1529</v>
      </c>
      <c r="E145" s="17" t="s">
        <v>1331</v>
      </c>
      <c r="F145" s="17" t="s">
        <v>1530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6" t="s">
        <v>2298</v>
      </c>
      <c r="N145" s="36"/>
      <c r="O145" s="36"/>
      <c r="P145" s="36"/>
      <c r="Q145" s="36"/>
      <c r="R145" s="36"/>
    </row>
    <row r="146" spans="1:18" x14ac:dyDescent="0.3">
      <c r="A146" s="17" t="s">
        <v>631</v>
      </c>
      <c r="B146" s="17" t="s">
        <v>1531</v>
      </c>
      <c r="C146" s="17" t="s">
        <v>1021</v>
      </c>
      <c r="D146" s="17" t="s">
        <v>1112</v>
      </c>
      <c r="E146" s="17" t="s">
        <v>633</v>
      </c>
      <c r="F146" s="17" t="s">
        <v>1532</v>
      </c>
      <c r="G146" s="18">
        <v>1</v>
      </c>
      <c r="H146" s="18">
        <v>5</v>
      </c>
      <c r="I146" s="19">
        <v>0</v>
      </c>
      <c r="J146" s="20">
        <v>0</v>
      </c>
      <c r="K146" s="21">
        <v>1</v>
      </c>
      <c r="L146" s="22">
        <v>0</v>
      </c>
      <c r="M146" s="36" t="s">
        <v>2294</v>
      </c>
      <c r="N146" s="36"/>
      <c r="O146" s="36"/>
      <c r="P146" s="36"/>
      <c r="Q146" s="36"/>
      <c r="R146" s="36"/>
    </row>
    <row r="147" spans="1:18" x14ac:dyDescent="0.3">
      <c r="A147" s="17" t="s">
        <v>1533</v>
      </c>
      <c r="B147" s="17" t="s">
        <v>1534</v>
      </c>
      <c r="C147" s="17" t="s">
        <v>1535</v>
      </c>
      <c r="D147" s="17" t="s">
        <v>1112</v>
      </c>
      <c r="E147" s="17" t="s">
        <v>292</v>
      </c>
      <c r="F147" s="17" t="s">
        <v>1536</v>
      </c>
      <c r="G147" s="18">
        <v>1</v>
      </c>
      <c r="H147" s="18">
        <v>10</v>
      </c>
      <c r="I147" s="19">
        <v>0</v>
      </c>
      <c r="J147" s="20">
        <v>1</v>
      </c>
      <c r="K147" s="21">
        <v>0</v>
      </c>
      <c r="L147" s="22">
        <v>0</v>
      </c>
      <c r="M147" s="36" t="s">
        <v>2298</v>
      </c>
      <c r="N147" s="36"/>
      <c r="O147" s="36"/>
      <c r="P147" s="36"/>
      <c r="Q147" s="36"/>
      <c r="R147" s="36"/>
    </row>
    <row r="148" spans="1:18" x14ac:dyDescent="0.3">
      <c r="A148" s="17" t="s">
        <v>1537</v>
      </c>
      <c r="B148" s="17" t="s">
        <v>1538</v>
      </c>
      <c r="C148" s="17" t="s">
        <v>1539</v>
      </c>
      <c r="D148" s="17" t="s">
        <v>1095</v>
      </c>
      <c r="E148" s="17" t="s">
        <v>223</v>
      </c>
      <c r="F148" s="17" t="s">
        <v>1540</v>
      </c>
      <c r="G148" s="18">
        <v>1</v>
      </c>
      <c r="H148" s="18">
        <v>4</v>
      </c>
      <c r="I148" s="19">
        <v>0</v>
      </c>
      <c r="J148" s="20">
        <v>1</v>
      </c>
      <c r="K148" s="21">
        <v>0</v>
      </c>
      <c r="L148" s="22">
        <v>0</v>
      </c>
      <c r="M148" s="36" t="s">
        <v>2298</v>
      </c>
      <c r="N148" s="36"/>
      <c r="O148" s="36"/>
      <c r="P148" s="36"/>
      <c r="Q148" s="36"/>
      <c r="R148" s="36"/>
    </row>
    <row r="149" spans="1:18" x14ac:dyDescent="0.3">
      <c r="A149" s="17" t="s">
        <v>1541</v>
      </c>
      <c r="B149" s="17" t="s">
        <v>1542</v>
      </c>
      <c r="C149" s="17" t="s">
        <v>1543</v>
      </c>
      <c r="D149" s="17" t="s">
        <v>1544</v>
      </c>
      <c r="E149" s="17" t="s">
        <v>1028</v>
      </c>
      <c r="F149" s="17" t="s">
        <v>1545</v>
      </c>
      <c r="G149" s="18">
        <v>1</v>
      </c>
      <c r="H149" s="18">
        <v>2</v>
      </c>
      <c r="I149" s="19">
        <v>1</v>
      </c>
      <c r="J149" s="20">
        <v>0</v>
      </c>
      <c r="K149" s="21">
        <v>0</v>
      </c>
      <c r="L149" s="22">
        <v>0</v>
      </c>
      <c r="M149" s="36" t="s">
        <v>2298</v>
      </c>
      <c r="N149" s="36"/>
      <c r="O149" s="36"/>
      <c r="P149" s="36"/>
      <c r="Q149" s="36"/>
      <c r="R149" s="36"/>
    </row>
    <row r="150" spans="1:18" x14ac:dyDescent="0.3">
      <c r="A150" s="17" t="s">
        <v>659</v>
      </c>
      <c r="B150" s="17" t="s">
        <v>1546</v>
      </c>
      <c r="C150" s="17" t="s">
        <v>1547</v>
      </c>
      <c r="D150" s="17" t="s">
        <v>1112</v>
      </c>
      <c r="E150" s="17" t="s">
        <v>661</v>
      </c>
      <c r="F150" s="17" t="s">
        <v>1548</v>
      </c>
      <c r="G150" s="18">
        <v>1</v>
      </c>
      <c r="H150" s="18">
        <v>8</v>
      </c>
      <c r="I150" s="19">
        <v>0</v>
      </c>
      <c r="J150" s="20">
        <v>0</v>
      </c>
      <c r="K150" s="21">
        <v>1</v>
      </c>
      <c r="L150" s="22">
        <v>0</v>
      </c>
      <c r="M150" s="36" t="s">
        <v>2294</v>
      </c>
      <c r="N150" s="36"/>
      <c r="O150" s="36"/>
      <c r="P150" s="36"/>
      <c r="Q150" s="36"/>
      <c r="R150" s="36"/>
    </row>
    <row r="151" spans="1:18" x14ac:dyDescent="0.3">
      <c r="A151" s="17" t="s">
        <v>416</v>
      </c>
      <c r="B151" s="17" t="s">
        <v>1549</v>
      </c>
      <c r="C151" s="17" t="s">
        <v>1550</v>
      </c>
      <c r="D151" s="17" t="s">
        <v>1147</v>
      </c>
      <c r="E151" s="17" t="s">
        <v>419</v>
      </c>
      <c r="F151" s="17" t="s">
        <v>1551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36" t="s">
        <v>2294</v>
      </c>
      <c r="N151" s="36"/>
      <c r="O151" s="36"/>
      <c r="P151" s="36"/>
      <c r="Q151" s="36"/>
      <c r="R151" s="36"/>
    </row>
    <row r="152" spans="1:18" x14ac:dyDescent="0.3">
      <c r="A152" s="17" t="s">
        <v>1552</v>
      </c>
      <c r="B152" s="17" t="s">
        <v>1553</v>
      </c>
      <c r="C152" s="17" t="s">
        <v>1554</v>
      </c>
      <c r="D152" s="17" t="s">
        <v>1117</v>
      </c>
      <c r="E152" s="17" t="s">
        <v>292</v>
      </c>
      <c r="F152" s="17" t="s">
        <v>1555</v>
      </c>
      <c r="G152" s="18">
        <v>1</v>
      </c>
      <c r="H152" s="18">
        <v>1</v>
      </c>
      <c r="I152" s="19">
        <v>1</v>
      </c>
      <c r="J152" s="20">
        <v>0</v>
      </c>
      <c r="K152" s="21">
        <v>0</v>
      </c>
      <c r="L152" s="22">
        <v>0</v>
      </c>
      <c r="M152" s="36" t="s">
        <v>2298</v>
      </c>
      <c r="N152" s="36"/>
      <c r="O152" s="36"/>
      <c r="P152" s="36"/>
      <c r="Q152" s="36"/>
      <c r="R152" s="36"/>
    </row>
    <row r="153" spans="1:18" x14ac:dyDescent="0.3">
      <c r="A153" s="17" t="s">
        <v>779</v>
      </c>
      <c r="B153" s="17" t="s">
        <v>780</v>
      </c>
      <c r="C153" s="17" t="s">
        <v>1556</v>
      </c>
      <c r="D153" s="17" t="s">
        <v>1557</v>
      </c>
      <c r="E153" s="17" t="s">
        <v>781</v>
      </c>
      <c r="F153" s="17" t="s">
        <v>1558</v>
      </c>
      <c r="G153" s="18">
        <v>1</v>
      </c>
      <c r="H153" s="18">
        <v>1</v>
      </c>
      <c r="I153" s="19">
        <v>0</v>
      </c>
      <c r="J153" s="20">
        <v>0</v>
      </c>
      <c r="K153" s="21">
        <v>0</v>
      </c>
      <c r="L153" s="22">
        <v>1</v>
      </c>
      <c r="M153" s="36" t="s">
        <v>2294</v>
      </c>
      <c r="N153" s="36"/>
      <c r="O153" s="36"/>
      <c r="P153" s="36"/>
      <c r="Q153" s="36"/>
      <c r="R153" s="36"/>
    </row>
    <row r="154" spans="1:18" x14ac:dyDescent="0.3">
      <c r="A154" s="17" t="s">
        <v>540</v>
      </c>
      <c r="B154" s="17" t="s">
        <v>1559</v>
      </c>
      <c r="C154" s="17" t="s">
        <v>1560</v>
      </c>
      <c r="D154" s="17" t="s">
        <v>1087</v>
      </c>
      <c r="E154" s="17" t="s">
        <v>230</v>
      </c>
      <c r="F154" s="17" t="s">
        <v>1561</v>
      </c>
      <c r="G154" s="18">
        <v>1</v>
      </c>
      <c r="H154" s="18">
        <v>1</v>
      </c>
      <c r="I154" s="19">
        <v>0</v>
      </c>
      <c r="J154" s="20">
        <v>0</v>
      </c>
      <c r="K154" s="21">
        <v>1</v>
      </c>
      <c r="L154" s="22">
        <v>0</v>
      </c>
      <c r="M154" s="36" t="s">
        <v>2294</v>
      </c>
      <c r="N154" s="36"/>
      <c r="O154" s="36"/>
      <c r="P154" s="36"/>
      <c r="Q154" s="36"/>
      <c r="R154" s="36"/>
    </row>
    <row r="155" spans="1:18" x14ac:dyDescent="0.3">
      <c r="A155" s="17" t="s">
        <v>1562</v>
      </c>
      <c r="B155" s="17" t="s">
        <v>1563</v>
      </c>
      <c r="C155" s="17" t="s">
        <v>1313</v>
      </c>
      <c r="D155" s="17" t="s">
        <v>1564</v>
      </c>
      <c r="E155" s="17" t="s">
        <v>223</v>
      </c>
      <c r="F155" s="17" t="s">
        <v>1565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6" t="s">
        <v>2296</v>
      </c>
      <c r="N155" s="36"/>
      <c r="O155" s="36"/>
      <c r="P155" s="36"/>
      <c r="Q155" s="36"/>
      <c r="R155" s="36"/>
    </row>
    <row r="156" spans="1:18" x14ac:dyDescent="0.3">
      <c r="A156" s="17" t="s">
        <v>472</v>
      </c>
      <c r="B156" s="17" t="s">
        <v>1566</v>
      </c>
      <c r="C156" s="17" t="s">
        <v>1567</v>
      </c>
      <c r="D156" s="17" t="s">
        <v>1222</v>
      </c>
      <c r="E156" s="17" t="s">
        <v>474</v>
      </c>
      <c r="F156" s="17" t="s">
        <v>1568</v>
      </c>
      <c r="G156" s="18">
        <v>1</v>
      </c>
      <c r="H156" s="18">
        <v>1</v>
      </c>
      <c r="I156" s="19">
        <v>0</v>
      </c>
      <c r="J156" s="20">
        <v>0</v>
      </c>
      <c r="K156" s="21">
        <v>1</v>
      </c>
      <c r="L156" s="22">
        <v>0</v>
      </c>
      <c r="M156" s="36" t="s">
        <v>2294</v>
      </c>
      <c r="N156" s="36"/>
      <c r="O156" s="36"/>
      <c r="P156" s="36"/>
      <c r="Q156" s="36"/>
      <c r="R156" s="36"/>
    </row>
    <row r="157" spans="1:18" x14ac:dyDescent="0.3">
      <c r="A157" s="17" t="s">
        <v>1569</v>
      </c>
      <c r="B157" s="17" t="s">
        <v>1570</v>
      </c>
      <c r="C157" s="17" t="s">
        <v>1571</v>
      </c>
      <c r="D157" s="17" t="s">
        <v>1572</v>
      </c>
      <c r="E157" s="17" t="s">
        <v>292</v>
      </c>
      <c r="F157" s="17" t="s">
        <v>1573</v>
      </c>
      <c r="G157" s="18">
        <v>1</v>
      </c>
      <c r="H157" s="18">
        <v>1</v>
      </c>
      <c r="I157" s="19">
        <v>1</v>
      </c>
      <c r="J157" s="20">
        <v>0</v>
      </c>
      <c r="K157" s="21">
        <v>0</v>
      </c>
      <c r="L157" s="22">
        <v>0</v>
      </c>
      <c r="M157" s="36" t="s">
        <v>2298</v>
      </c>
      <c r="N157" s="36"/>
      <c r="O157" s="36"/>
      <c r="P157" s="36"/>
      <c r="Q157" s="36"/>
      <c r="R157" s="36"/>
    </row>
    <row r="158" spans="1:18" x14ac:dyDescent="0.3">
      <c r="A158" s="17" t="s">
        <v>571</v>
      </c>
      <c r="B158" s="17" t="s">
        <v>1574</v>
      </c>
      <c r="C158" s="17" t="s">
        <v>1575</v>
      </c>
      <c r="D158" s="17" t="s">
        <v>1576</v>
      </c>
      <c r="E158" s="17" t="s">
        <v>573</v>
      </c>
      <c r="F158" s="17" t="s">
        <v>1577</v>
      </c>
      <c r="G158" s="18">
        <v>1</v>
      </c>
      <c r="H158" s="18">
        <v>2</v>
      </c>
      <c r="I158" s="19">
        <v>0</v>
      </c>
      <c r="J158" s="20">
        <v>0</v>
      </c>
      <c r="K158" s="21">
        <v>1</v>
      </c>
      <c r="L158" s="22">
        <v>0</v>
      </c>
      <c r="M158" s="36" t="s">
        <v>2294</v>
      </c>
      <c r="N158" s="36"/>
      <c r="O158" s="36"/>
      <c r="P158" s="36"/>
      <c r="Q158" s="36"/>
      <c r="R158" s="36"/>
    </row>
    <row r="159" spans="1:18" x14ac:dyDescent="0.3">
      <c r="A159" s="17" t="s">
        <v>967</v>
      </c>
      <c r="B159" s="17" t="s">
        <v>968</v>
      </c>
      <c r="C159" s="17" t="s">
        <v>1021</v>
      </c>
      <c r="D159" s="17" t="s">
        <v>1112</v>
      </c>
      <c r="E159" s="17" t="s">
        <v>216</v>
      </c>
      <c r="F159" s="17" t="s">
        <v>1578</v>
      </c>
      <c r="G159" s="18">
        <v>1</v>
      </c>
      <c r="H159" s="18">
        <v>1</v>
      </c>
      <c r="I159" s="19">
        <v>0</v>
      </c>
      <c r="J159" s="20">
        <v>0</v>
      </c>
      <c r="K159" s="21">
        <v>0</v>
      </c>
      <c r="L159" s="22">
        <v>1</v>
      </c>
      <c r="M159" s="36" t="s">
        <v>2294</v>
      </c>
      <c r="N159" s="36"/>
      <c r="O159" s="36"/>
      <c r="P159" s="36"/>
      <c r="Q159" s="36"/>
      <c r="R159" s="36"/>
    </row>
    <row r="160" spans="1:18" x14ac:dyDescent="0.3">
      <c r="A160" s="17" t="s">
        <v>1579</v>
      </c>
      <c r="B160" s="17" t="s">
        <v>1580</v>
      </c>
      <c r="C160" s="17" t="s">
        <v>1581</v>
      </c>
      <c r="D160" s="17" t="s">
        <v>1143</v>
      </c>
      <c r="E160" s="17" t="s">
        <v>230</v>
      </c>
      <c r="F160" s="17" t="s">
        <v>1582</v>
      </c>
      <c r="G160" s="18">
        <v>1</v>
      </c>
      <c r="H160" s="18">
        <v>25</v>
      </c>
      <c r="I160" s="19">
        <v>0</v>
      </c>
      <c r="J160" s="20">
        <v>1</v>
      </c>
      <c r="K160" s="21">
        <v>0</v>
      </c>
      <c r="L160" s="22">
        <v>0</v>
      </c>
      <c r="M160" s="36" t="s">
        <v>2298</v>
      </c>
      <c r="N160" s="36"/>
      <c r="O160" s="36"/>
      <c r="P160" s="36"/>
      <c r="Q160" s="36"/>
      <c r="R160" s="36"/>
    </row>
    <row r="161" spans="1:18" x14ac:dyDescent="0.3">
      <c r="A161" s="17" t="s">
        <v>1583</v>
      </c>
      <c r="B161" s="17" t="s">
        <v>1584</v>
      </c>
      <c r="C161" s="17" t="s">
        <v>1585</v>
      </c>
      <c r="D161" s="17" t="s">
        <v>1160</v>
      </c>
      <c r="E161" s="17" t="s">
        <v>216</v>
      </c>
      <c r="F161" s="17" t="s">
        <v>1586</v>
      </c>
      <c r="G161" s="18">
        <v>1</v>
      </c>
      <c r="H161" s="18">
        <v>2</v>
      </c>
      <c r="I161" s="19">
        <v>1</v>
      </c>
      <c r="J161" s="20">
        <v>0</v>
      </c>
      <c r="K161" s="21">
        <v>0</v>
      </c>
      <c r="L161" s="22">
        <v>0</v>
      </c>
      <c r="M161" s="36" t="s">
        <v>2298</v>
      </c>
      <c r="N161" s="36"/>
      <c r="O161" s="36"/>
      <c r="P161" s="36"/>
      <c r="Q161" s="36"/>
      <c r="R161" s="36"/>
    </row>
    <row r="162" spans="1:18" x14ac:dyDescent="0.3">
      <c r="A162" s="17" t="s">
        <v>347</v>
      </c>
      <c r="B162" s="17" t="s">
        <v>1587</v>
      </c>
      <c r="C162" s="17" t="s">
        <v>1021</v>
      </c>
      <c r="D162" s="17" t="s">
        <v>1112</v>
      </c>
      <c r="E162" s="17" t="s">
        <v>349</v>
      </c>
      <c r="F162" s="17" t="s">
        <v>1588</v>
      </c>
      <c r="G162" s="18">
        <v>1</v>
      </c>
      <c r="H162" s="18">
        <v>1</v>
      </c>
      <c r="I162" s="19">
        <v>0</v>
      </c>
      <c r="J162" s="20">
        <v>0</v>
      </c>
      <c r="K162" s="21">
        <v>1</v>
      </c>
      <c r="L162" s="22">
        <v>0</v>
      </c>
      <c r="M162" s="36" t="s">
        <v>2294</v>
      </c>
      <c r="N162" s="36"/>
      <c r="O162" s="36"/>
      <c r="P162" s="36"/>
      <c r="Q162" s="36"/>
      <c r="R162" s="36"/>
    </row>
    <row r="163" spans="1:18" x14ac:dyDescent="0.3">
      <c r="A163" s="17" t="s">
        <v>1589</v>
      </c>
      <c r="B163" s="17" t="s">
        <v>1590</v>
      </c>
      <c r="C163" s="17" t="s">
        <v>1591</v>
      </c>
      <c r="D163" s="17" t="s">
        <v>1112</v>
      </c>
      <c r="E163" s="17" t="s">
        <v>278</v>
      </c>
      <c r="F163" s="17" t="s">
        <v>1592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36" t="s">
        <v>2296</v>
      </c>
      <c r="N163" s="36"/>
      <c r="O163" s="36"/>
      <c r="P163" s="36"/>
      <c r="Q163" s="36"/>
      <c r="R163" s="36"/>
    </row>
    <row r="164" spans="1:18" x14ac:dyDescent="0.3">
      <c r="A164" s="17" t="s">
        <v>1593</v>
      </c>
      <c r="B164" s="17" t="s">
        <v>1594</v>
      </c>
      <c r="C164" s="17" t="s">
        <v>1343</v>
      </c>
      <c r="D164" s="17" t="s">
        <v>1595</v>
      </c>
      <c r="E164" s="17" t="s">
        <v>770</v>
      </c>
      <c r="F164" s="17" t="s">
        <v>1596</v>
      </c>
      <c r="G164" s="18">
        <v>1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36" t="s">
        <v>2296</v>
      </c>
      <c r="N164" s="36"/>
      <c r="O164" s="36"/>
      <c r="P164" s="36"/>
      <c r="Q164" s="36"/>
      <c r="R164" s="36"/>
    </row>
    <row r="165" spans="1:18" x14ac:dyDescent="0.3">
      <c r="A165" s="17" t="s">
        <v>882</v>
      </c>
      <c r="B165" s="17" t="s">
        <v>1597</v>
      </c>
      <c r="C165" s="17" t="s">
        <v>1021</v>
      </c>
      <c r="D165" s="17" t="s">
        <v>1095</v>
      </c>
      <c r="E165" s="17" t="s">
        <v>223</v>
      </c>
      <c r="F165" s="17" t="s">
        <v>1598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36" t="s">
        <v>2294</v>
      </c>
      <c r="N165" s="36"/>
      <c r="O165" s="36"/>
      <c r="P165" s="36"/>
      <c r="Q165" s="36"/>
      <c r="R165" s="36"/>
    </row>
    <row r="166" spans="1:18" x14ac:dyDescent="0.3">
      <c r="A166" s="17" t="s">
        <v>360</v>
      </c>
      <c r="B166" s="17" t="s">
        <v>361</v>
      </c>
      <c r="C166" s="17" t="s">
        <v>1599</v>
      </c>
      <c r="D166" s="17" t="s">
        <v>1112</v>
      </c>
      <c r="E166" s="17" t="s">
        <v>362</v>
      </c>
      <c r="F166" s="17" t="s">
        <v>1600</v>
      </c>
      <c r="G166" s="18">
        <v>1</v>
      </c>
      <c r="H166" s="18">
        <v>2</v>
      </c>
      <c r="I166" s="19">
        <v>0</v>
      </c>
      <c r="J166" s="20">
        <v>0</v>
      </c>
      <c r="K166" s="21">
        <v>1</v>
      </c>
      <c r="L166" s="22">
        <v>0</v>
      </c>
      <c r="M166" s="36" t="s">
        <v>2294</v>
      </c>
      <c r="N166" s="36"/>
      <c r="O166" s="36"/>
      <c r="P166" s="36"/>
      <c r="Q166" s="36"/>
      <c r="R166" s="36"/>
    </row>
    <row r="167" spans="1:18" x14ac:dyDescent="0.3">
      <c r="A167" s="17" t="s">
        <v>1601</v>
      </c>
      <c r="B167" s="17" t="s">
        <v>1602</v>
      </c>
      <c r="C167" s="17" t="s">
        <v>1603</v>
      </c>
      <c r="D167" s="17" t="s">
        <v>1112</v>
      </c>
      <c r="E167" s="17" t="s">
        <v>292</v>
      </c>
      <c r="F167" s="17" t="s">
        <v>1604</v>
      </c>
      <c r="G167" s="18">
        <v>1</v>
      </c>
      <c r="H167" s="18">
        <v>10</v>
      </c>
      <c r="I167" s="19">
        <v>1</v>
      </c>
      <c r="J167" s="20">
        <v>0</v>
      </c>
      <c r="K167" s="21">
        <v>0</v>
      </c>
      <c r="L167" s="22">
        <v>0</v>
      </c>
      <c r="M167" s="36" t="s">
        <v>2298</v>
      </c>
      <c r="N167" s="36"/>
      <c r="O167" s="36"/>
      <c r="P167" s="36"/>
      <c r="Q167" s="36"/>
      <c r="R167" s="36"/>
    </row>
    <row r="168" spans="1:18" x14ac:dyDescent="0.3">
      <c r="A168" s="17" t="s">
        <v>821</v>
      </c>
      <c r="B168" s="17" t="s">
        <v>1605</v>
      </c>
      <c r="C168" s="17" t="s">
        <v>1021</v>
      </c>
      <c r="D168" s="17" t="s">
        <v>1112</v>
      </c>
      <c r="E168" s="17" t="s">
        <v>349</v>
      </c>
      <c r="F168" s="17" t="s">
        <v>1606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6" t="s">
        <v>2294</v>
      </c>
      <c r="N168" s="36"/>
      <c r="O168" s="36"/>
      <c r="P168" s="36"/>
      <c r="Q168" s="36"/>
      <c r="R168" s="36"/>
    </row>
    <row r="169" spans="1:18" x14ac:dyDescent="0.3">
      <c r="A169" s="17" t="s">
        <v>604</v>
      </c>
      <c r="B169" s="17" t="s">
        <v>1607</v>
      </c>
      <c r="C169" s="17" t="s">
        <v>1608</v>
      </c>
      <c r="D169" s="17" t="s">
        <v>1518</v>
      </c>
      <c r="E169" s="17" t="s">
        <v>344</v>
      </c>
      <c r="F169" s="17" t="s">
        <v>1609</v>
      </c>
      <c r="G169" s="18">
        <v>1</v>
      </c>
      <c r="H169" s="18">
        <v>1</v>
      </c>
      <c r="I169" s="19">
        <v>0</v>
      </c>
      <c r="J169" s="20">
        <v>0</v>
      </c>
      <c r="K169" s="21">
        <v>1</v>
      </c>
      <c r="L169" s="22">
        <v>0</v>
      </c>
      <c r="M169" s="36" t="s">
        <v>2294</v>
      </c>
      <c r="N169" s="36"/>
      <c r="O169" s="36"/>
      <c r="P169" s="36"/>
      <c r="Q169" s="36"/>
      <c r="R169" s="36"/>
    </row>
    <row r="170" spans="1:18" x14ac:dyDescent="0.3">
      <c r="A170" s="17" t="s">
        <v>1610</v>
      </c>
      <c r="B170" s="17" t="s">
        <v>1584</v>
      </c>
      <c r="C170" s="17" t="s">
        <v>1611</v>
      </c>
      <c r="D170" s="17" t="s">
        <v>1160</v>
      </c>
      <c r="E170" s="17" t="s">
        <v>216</v>
      </c>
      <c r="F170" s="17" t="s">
        <v>1612</v>
      </c>
      <c r="G170" s="18">
        <v>1</v>
      </c>
      <c r="H170" s="18">
        <v>1</v>
      </c>
      <c r="I170" s="19">
        <v>1</v>
      </c>
      <c r="J170" s="20">
        <v>0</v>
      </c>
      <c r="K170" s="21">
        <v>0</v>
      </c>
      <c r="L170" s="22">
        <v>0</v>
      </c>
      <c r="M170" s="36" t="s">
        <v>2298</v>
      </c>
      <c r="N170" s="36"/>
      <c r="O170" s="36"/>
      <c r="P170" s="36"/>
      <c r="Q170" s="36"/>
      <c r="R170" s="36"/>
    </row>
    <row r="171" spans="1:18" x14ac:dyDescent="0.3">
      <c r="A171" s="17" t="s">
        <v>1613</v>
      </c>
      <c r="B171" s="17" t="s">
        <v>1614</v>
      </c>
      <c r="C171" s="17" t="s">
        <v>1615</v>
      </c>
      <c r="D171" s="17" t="s">
        <v>1160</v>
      </c>
      <c r="E171" s="17" t="s">
        <v>278</v>
      </c>
      <c r="F171" s="17" t="s">
        <v>1616</v>
      </c>
      <c r="G171" s="18">
        <v>1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36" t="s">
        <v>2296</v>
      </c>
      <c r="N171" s="36"/>
      <c r="O171" s="36"/>
      <c r="P171" s="36"/>
      <c r="Q171" s="36"/>
      <c r="R171" s="36"/>
    </row>
    <row r="172" spans="1:18" x14ac:dyDescent="0.3">
      <c r="A172" s="17" t="s">
        <v>1617</v>
      </c>
      <c r="B172" s="17" t="s">
        <v>1584</v>
      </c>
      <c r="C172" s="17" t="s">
        <v>1618</v>
      </c>
      <c r="D172" s="17" t="s">
        <v>1160</v>
      </c>
      <c r="E172" s="17" t="s">
        <v>216</v>
      </c>
      <c r="F172" s="17" t="s">
        <v>1619</v>
      </c>
      <c r="G172" s="18">
        <v>1</v>
      </c>
      <c r="H172" s="18">
        <v>2</v>
      </c>
      <c r="I172" s="19">
        <v>1</v>
      </c>
      <c r="J172" s="20">
        <v>0</v>
      </c>
      <c r="K172" s="21">
        <v>0</v>
      </c>
      <c r="L172" s="22">
        <v>0</v>
      </c>
      <c r="M172" s="36" t="s">
        <v>2298</v>
      </c>
      <c r="N172" s="36"/>
      <c r="O172" s="36"/>
      <c r="P172" s="36"/>
      <c r="Q172" s="36"/>
      <c r="R172" s="36"/>
    </row>
    <row r="173" spans="1:18" x14ac:dyDescent="0.3">
      <c r="A173" s="17" t="s">
        <v>615</v>
      </c>
      <c r="B173" s="17" t="s">
        <v>1620</v>
      </c>
      <c r="C173" s="17" t="s">
        <v>1621</v>
      </c>
      <c r="D173" s="17" t="s">
        <v>1622</v>
      </c>
      <c r="E173" s="17" t="s">
        <v>223</v>
      </c>
      <c r="F173" s="17" t="s">
        <v>1623</v>
      </c>
      <c r="G173" s="18">
        <v>1</v>
      </c>
      <c r="H173" s="18">
        <v>1</v>
      </c>
      <c r="I173" s="19">
        <v>0</v>
      </c>
      <c r="J173" s="20">
        <v>0</v>
      </c>
      <c r="K173" s="21">
        <v>1</v>
      </c>
      <c r="L173" s="22">
        <v>0</v>
      </c>
      <c r="M173" s="36" t="s">
        <v>2290</v>
      </c>
      <c r="N173" s="36">
        <v>4</v>
      </c>
      <c r="O173" s="36"/>
      <c r="P173" s="36"/>
      <c r="Q173" s="36"/>
      <c r="R173" s="36"/>
    </row>
    <row r="174" spans="1:18" x14ac:dyDescent="0.3">
      <c r="A174" s="17" t="s">
        <v>1624</v>
      </c>
      <c r="B174" s="17" t="s">
        <v>1625</v>
      </c>
      <c r="C174" s="17" t="s">
        <v>1021</v>
      </c>
      <c r="D174" s="17" t="s">
        <v>1042</v>
      </c>
      <c r="E174" s="17" t="s">
        <v>1626</v>
      </c>
      <c r="F174" s="17" t="s">
        <v>1627</v>
      </c>
      <c r="G174" s="18">
        <v>1</v>
      </c>
      <c r="H174" s="18">
        <v>8</v>
      </c>
      <c r="I174" s="19">
        <v>0</v>
      </c>
      <c r="J174" s="20">
        <v>1</v>
      </c>
      <c r="K174" s="21">
        <v>0</v>
      </c>
      <c r="L174" s="22">
        <v>0</v>
      </c>
      <c r="M174" s="36" t="s">
        <v>2289</v>
      </c>
      <c r="N174" s="36"/>
      <c r="O174" s="36"/>
      <c r="P174" s="36"/>
      <c r="Q174" s="36"/>
      <c r="R174" s="36"/>
    </row>
    <row r="175" spans="1:18" x14ac:dyDescent="0.3">
      <c r="A175" s="17" t="s">
        <v>772</v>
      </c>
      <c r="B175" s="17" t="s">
        <v>1628</v>
      </c>
      <c r="C175" s="17" t="s">
        <v>1021</v>
      </c>
      <c r="D175" s="17" t="s">
        <v>1629</v>
      </c>
      <c r="E175" s="17" t="s">
        <v>738</v>
      </c>
      <c r="F175" s="17" t="s">
        <v>1630</v>
      </c>
      <c r="G175" s="18">
        <v>1</v>
      </c>
      <c r="H175" s="18">
        <v>3</v>
      </c>
      <c r="I175" s="19">
        <v>0</v>
      </c>
      <c r="J175" s="20">
        <v>0</v>
      </c>
      <c r="K175" s="21">
        <v>0</v>
      </c>
      <c r="L175" s="22">
        <v>1</v>
      </c>
      <c r="M175" s="36" t="s">
        <v>2295</v>
      </c>
      <c r="N175" s="36"/>
      <c r="O175" s="36"/>
      <c r="P175" s="36"/>
      <c r="Q175" s="36"/>
      <c r="R175" s="36"/>
    </row>
    <row r="176" spans="1:18" x14ac:dyDescent="0.3">
      <c r="A176" s="17" t="s">
        <v>1631</v>
      </c>
      <c r="B176" s="17" t="s">
        <v>1632</v>
      </c>
      <c r="C176" s="17" t="s">
        <v>1633</v>
      </c>
      <c r="D176" s="17" t="s">
        <v>1634</v>
      </c>
      <c r="E176" s="17" t="s">
        <v>316</v>
      </c>
      <c r="F176" s="17" t="s">
        <v>1635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36" t="s">
        <v>2298</v>
      </c>
      <c r="N176" s="36"/>
      <c r="O176" s="36"/>
      <c r="P176" s="36"/>
      <c r="Q176" s="36"/>
      <c r="R176" s="36"/>
    </row>
    <row r="177" spans="1:18" x14ac:dyDescent="0.3">
      <c r="A177" s="17" t="s">
        <v>1636</v>
      </c>
      <c r="B177" s="17" t="s">
        <v>1637</v>
      </c>
      <c r="C177" s="17" t="s">
        <v>1638</v>
      </c>
      <c r="D177" s="17" t="s">
        <v>1112</v>
      </c>
      <c r="E177" s="17" t="s">
        <v>1488</v>
      </c>
      <c r="F177" s="17" t="s">
        <v>1639</v>
      </c>
      <c r="G177" s="18">
        <v>1</v>
      </c>
      <c r="H177" s="18">
        <v>10</v>
      </c>
      <c r="I177" s="19">
        <v>0</v>
      </c>
      <c r="J177" s="20">
        <v>1</v>
      </c>
      <c r="K177" s="21">
        <v>0</v>
      </c>
      <c r="L177" s="22">
        <v>0</v>
      </c>
      <c r="M177" s="36" t="s">
        <v>2298</v>
      </c>
      <c r="N177" s="36"/>
      <c r="O177" s="36"/>
      <c r="P177" s="36"/>
      <c r="Q177" s="36"/>
      <c r="R177" s="36"/>
    </row>
    <row r="178" spans="1:18" x14ac:dyDescent="0.3">
      <c r="A178" s="17" t="s">
        <v>1640</v>
      </c>
      <c r="B178" s="17" t="s">
        <v>1641</v>
      </c>
      <c r="C178" s="17" t="s">
        <v>1642</v>
      </c>
      <c r="D178" s="17" t="s">
        <v>1643</v>
      </c>
      <c r="E178" s="17" t="s">
        <v>1644</v>
      </c>
      <c r="F178" s="17" t="s">
        <v>1645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36" t="s">
        <v>2296</v>
      </c>
      <c r="N178" s="36"/>
      <c r="O178" s="36"/>
      <c r="P178" s="36"/>
      <c r="Q178" s="36"/>
      <c r="R178" s="36"/>
    </row>
    <row r="179" spans="1:18" x14ac:dyDescent="0.3">
      <c r="A179" s="17" t="s">
        <v>439</v>
      </c>
      <c r="B179" s="17" t="s">
        <v>1646</v>
      </c>
      <c r="C179" s="17" t="s">
        <v>1647</v>
      </c>
      <c r="D179" s="17" t="s">
        <v>1112</v>
      </c>
      <c r="E179" s="17" t="s">
        <v>438</v>
      </c>
      <c r="F179" s="17" t="s">
        <v>1648</v>
      </c>
      <c r="G179" s="18">
        <v>1</v>
      </c>
      <c r="H179" s="18">
        <v>1</v>
      </c>
      <c r="I179" s="19">
        <v>0</v>
      </c>
      <c r="J179" s="20">
        <v>0</v>
      </c>
      <c r="K179" s="21">
        <v>1</v>
      </c>
      <c r="L179" s="22">
        <v>0</v>
      </c>
      <c r="M179" s="36" t="s">
        <v>2294</v>
      </c>
      <c r="N179" s="36"/>
      <c r="O179" s="36"/>
      <c r="P179" s="36"/>
      <c r="Q179" s="36"/>
      <c r="R179" s="36"/>
    </row>
    <row r="180" spans="1:18" x14ac:dyDescent="0.3">
      <c r="A180" s="17" t="s">
        <v>290</v>
      </c>
      <c r="B180" s="17" t="s">
        <v>1649</v>
      </c>
      <c r="C180" s="17" t="s">
        <v>1021</v>
      </c>
      <c r="D180" s="17" t="s">
        <v>1650</v>
      </c>
      <c r="E180" s="17" t="s">
        <v>292</v>
      </c>
      <c r="F180" s="17" t="s">
        <v>1651</v>
      </c>
      <c r="G180" s="18">
        <v>1</v>
      </c>
      <c r="H180" s="18">
        <v>1</v>
      </c>
      <c r="I180" s="19">
        <v>0</v>
      </c>
      <c r="J180" s="20">
        <v>0</v>
      </c>
      <c r="K180" s="21">
        <v>1</v>
      </c>
      <c r="L180" s="22">
        <v>0</v>
      </c>
      <c r="M180" s="36" t="s">
        <v>2294</v>
      </c>
      <c r="N180" s="36"/>
      <c r="O180" s="36"/>
      <c r="P180" s="36"/>
      <c r="Q180" s="36"/>
      <c r="R180" s="36"/>
    </row>
    <row r="181" spans="1:18" x14ac:dyDescent="0.3">
      <c r="A181" s="17" t="s">
        <v>1652</v>
      </c>
      <c r="B181" s="17" t="s">
        <v>1653</v>
      </c>
      <c r="C181" s="17" t="s">
        <v>1654</v>
      </c>
      <c r="D181" s="17" t="s">
        <v>1655</v>
      </c>
      <c r="E181" s="17" t="s">
        <v>230</v>
      </c>
      <c r="F181" s="17" t="s">
        <v>1656</v>
      </c>
      <c r="G181" s="18">
        <v>1</v>
      </c>
      <c r="H181" s="18">
        <v>2</v>
      </c>
      <c r="I181" s="19">
        <v>1</v>
      </c>
      <c r="J181" s="20">
        <v>0</v>
      </c>
      <c r="K181" s="21">
        <v>0</v>
      </c>
      <c r="L181" s="22">
        <v>0</v>
      </c>
      <c r="M181" s="36" t="s">
        <v>2291</v>
      </c>
      <c r="N181" s="36"/>
      <c r="O181" s="36"/>
      <c r="P181" s="36"/>
      <c r="Q181" s="36"/>
      <c r="R181" s="36"/>
    </row>
    <row r="182" spans="1:18" x14ac:dyDescent="0.3">
      <c r="A182" s="17" t="s">
        <v>1657</v>
      </c>
      <c r="B182" s="17" t="s">
        <v>1658</v>
      </c>
      <c r="C182" s="17" t="s">
        <v>1659</v>
      </c>
      <c r="D182" s="17" t="s">
        <v>1042</v>
      </c>
      <c r="E182" s="17" t="s">
        <v>1660</v>
      </c>
      <c r="F182" s="17" t="s">
        <v>1661</v>
      </c>
      <c r="G182" s="18">
        <v>1</v>
      </c>
      <c r="H182" s="18">
        <v>4</v>
      </c>
      <c r="I182" s="19">
        <v>1</v>
      </c>
      <c r="J182" s="20">
        <v>0</v>
      </c>
      <c r="K182" s="21">
        <v>0</v>
      </c>
      <c r="L182" s="22">
        <v>0</v>
      </c>
      <c r="M182" s="36" t="s">
        <v>2298</v>
      </c>
      <c r="N182" s="36"/>
      <c r="O182" s="36"/>
      <c r="P182" s="36"/>
      <c r="Q182" s="36"/>
      <c r="R182" s="36"/>
    </row>
    <row r="183" spans="1:18" x14ac:dyDescent="0.3">
      <c r="A183" s="17" t="s">
        <v>1662</v>
      </c>
      <c r="B183" s="17" t="s">
        <v>1663</v>
      </c>
      <c r="C183" s="17" t="s">
        <v>1664</v>
      </c>
      <c r="D183" s="17" t="s">
        <v>1665</v>
      </c>
      <c r="E183" s="17" t="s">
        <v>1644</v>
      </c>
      <c r="F183" s="17" t="s">
        <v>1666</v>
      </c>
      <c r="G183" s="18">
        <v>1</v>
      </c>
      <c r="H183" s="18">
        <v>3</v>
      </c>
      <c r="I183" s="19">
        <v>0</v>
      </c>
      <c r="J183" s="20">
        <v>1</v>
      </c>
      <c r="K183" s="21">
        <v>0</v>
      </c>
      <c r="L183" s="22">
        <v>0</v>
      </c>
      <c r="M183" s="36" t="s">
        <v>2298</v>
      </c>
      <c r="N183" s="36"/>
      <c r="O183" s="36"/>
      <c r="P183" s="36"/>
      <c r="Q183" s="36"/>
      <c r="R183" s="36"/>
    </row>
    <row r="184" spans="1:18" x14ac:dyDescent="0.3">
      <c r="A184" s="17" t="s">
        <v>1667</v>
      </c>
      <c r="B184" s="17" t="s">
        <v>1668</v>
      </c>
      <c r="C184" s="17" t="s">
        <v>1669</v>
      </c>
      <c r="D184" s="17" t="s">
        <v>1042</v>
      </c>
      <c r="E184" s="17" t="s">
        <v>223</v>
      </c>
      <c r="F184" s="17" t="s">
        <v>1670</v>
      </c>
      <c r="G184" s="18">
        <v>1</v>
      </c>
      <c r="H184" s="18">
        <v>2</v>
      </c>
      <c r="I184" s="19">
        <v>1</v>
      </c>
      <c r="J184" s="20">
        <v>0</v>
      </c>
      <c r="K184" s="21">
        <v>0</v>
      </c>
      <c r="L184" s="22">
        <v>0</v>
      </c>
      <c r="M184" s="36" t="s">
        <v>2298</v>
      </c>
      <c r="N184" s="36"/>
      <c r="O184" s="36"/>
      <c r="P184" s="36"/>
      <c r="Q184" s="36"/>
      <c r="R184" s="36"/>
    </row>
    <row r="185" spans="1:18" x14ac:dyDescent="0.3">
      <c r="A185" s="17" t="s">
        <v>799</v>
      </c>
      <c r="B185" s="17" t="s">
        <v>1671</v>
      </c>
      <c r="C185" s="17" t="s">
        <v>1672</v>
      </c>
      <c r="D185" s="17" t="s">
        <v>1673</v>
      </c>
      <c r="E185" s="17" t="s">
        <v>513</v>
      </c>
      <c r="F185" s="17" t="s">
        <v>1674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6" t="s">
        <v>2294</v>
      </c>
      <c r="N185" s="36"/>
      <c r="O185" s="36"/>
      <c r="P185" s="36"/>
      <c r="Q185" s="36"/>
      <c r="R185" s="36"/>
    </row>
    <row r="186" spans="1:18" x14ac:dyDescent="0.3">
      <c r="A186" s="17" t="s">
        <v>724</v>
      </c>
      <c r="B186" s="17" t="s">
        <v>1675</v>
      </c>
      <c r="C186" s="17" t="s">
        <v>1676</v>
      </c>
      <c r="D186" s="17" t="s">
        <v>1112</v>
      </c>
      <c r="E186" s="17" t="s">
        <v>216</v>
      </c>
      <c r="F186" s="17" t="s">
        <v>1677</v>
      </c>
      <c r="G186" s="18">
        <v>1</v>
      </c>
      <c r="H186" s="18">
        <v>2</v>
      </c>
      <c r="I186" s="19">
        <v>0</v>
      </c>
      <c r="J186" s="20">
        <v>0</v>
      </c>
      <c r="K186" s="21">
        <v>0</v>
      </c>
      <c r="L186" s="22">
        <v>1</v>
      </c>
      <c r="M186" s="36" t="s">
        <v>2291</v>
      </c>
      <c r="N186" s="36"/>
      <c r="O186" s="36"/>
      <c r="P186" s="36"/>
      <c r="Q186" s="36"/>
      <c r="R186" s="36"/>
    </row>
    <row r="187" spans="1:18" x14ac:dyDescent="0.3">
      <c r="A187" s="17" t="s">
        <v>1678</v>
      </c>
      <c r="B187" s="17" t="s">
        <v>1679</v>
      </c>
      <c r="C187" s="17" t="s">
        <v>1680</v>
      </c>
      <c r="D187" s="17" t="s">
        <v>1087</v>
      </c>
      <c r="E187" s="17" t="s">
        <v>230</v>
      </c>
      <c r="F187" s="17" t="s">
        <v>1681</v>
      </c>
      <c r="G187" s="18">
        <v>1</v>
      </c>
      <c r="H187" s="18">
        <v>3</v>
      </c>
      <c r="I187" s="19">
        <v>1</v>
      </c>
      <c r="J187" s="20">
        <v>0</v>
      </c>
      <c r="K187" s="21">
        <v>0</v>
      </c>
      <c r="L187" s="22">
        <v>0</v>
      </c>
      <c r="M187" s="36" t="s">
        <v>2291</v>
      </c>
      <c r="N187" s="36"/>
      <c r="O187" s="36"/>
      <c r="P187" s="36"/>
      <c r="Q187" s="36"/>
      <c r="R187" s="36"/>
    </row>
    <row r="188" spans="1:18" x14ac:dyDescent="0.3">
      <c r="A188" s="17" t="s">
        <v>276</v>
      </c>
      <c r="B188" s="17" t="s">
        <v>1682</v>
      </c>
      <c r="C188" s="17" t="s">
        <v>1021</v>
      </c>
      <c r="D188" s="17" t="s">
        <v>1087</v>
      </c>
      <c r="E188" s="17" t="s">
        <v>278</v>
      </c>
      <c r="F188" s="17" t="s">
        <v>1683</v>
      </c>
      <c r="G188" s="18">
        <v>1</v>
      </c>
      <c r="H188" s="18">
        <v>2</v>
      </c>
      <c r="I188" s="19">
        <v>0</v>
      </c>
      <c r="J188" s="20">
        <v>0</v>
      </c>
      <c r="K188" s="21">
        <v>1</v>
      </c>
      <c r="L188" s="22">
        <v>0</v>
      </c>
      <c r="M188" s="36" t="s">
        <v>2294</v>
      </c>
      <c r="N188" s="36"/>
      <c r="O188" s="36"/>
      <c r="P188" s="36"/>
      <c r="Q188" s="36"/>
      <c r="R188" s="36"/>
    </row>
    <row r="189" spans="1:18" x14ac:dyDescent="0.3">
      <c r="A189" s="17" t="s">
        <v>642</v>
      </c>
      <c r="B189" s="17" t="s">
        <v>1684</v>
      </c>
      <c r="C189" s="17" t="s">
        <v>1685</v>
      </c>
      <c r="D189" s="17" t="s">
        <v>1112</v>
      </c>
      <c r="E189" s="17" t="s">
        <v>362</v>
      </c>
      <c r="F189" s="17" t="s">
        <v>1686</v>
      </c>
      <c r="G189" s="18">
        <v>1</v>
      </c>
      <c r="H189" s="18">
        <v>1</v>
      </c>
      <c r="I189" s="19">
        <v>0</v>
      </c>
      <c r="J189" s="20">
        <v>0</v>
      </c>
      <c r="K189" s="21">
        <v>1</v>
      </c>
      <c r="L189" s="22">
        <v>0</v>
      </c>
      <c r="M189" s="36" t="s">
        <v>2294</v>
      </c>
      <c r="N189" s="36"/>
      <c r="O189" s="36"/>
      <c r="P189" s="36"/>
      <c r="Q189" s="36"/>
      <c r="R189" s="36"/>
    </row>
    <row r="190" spans="1:18" x14ac:dyDescent="0.3">
      <c r="A190" s="17" t="s">
        <v>1687</v>
      </c>
      <c r="B190" s="17" t="s">
        <v>1688</v>
      </c>
      <c r="C190" s="17" t="s">
        <v>1556</v>
      </c>
      <c r="D190" s="17" t="s">
        <v>1285</v>
      </c>
      <c r="E190" s="17" t="s">
        <v>230</v>
      </c>
      <c r="F190" s="17" t="s">
        <v>1689</v>
      </c>
      <c r="G190" s="18">
        <v>1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36" t="s">
        <v>2298</v>
      </c>
      <c r="N190" s="36"/>
      <c r="O190" s="36"/>
      <c r="P190" s="36"/>
      <c r="Q190" s="36"/>
      <c r="R190" s="36"/>
    </row>
    <row r="191" spans="1:18" x14ac:dyDescent="0.3">
      <c r="A191" s="17" t="s">
        <v>1690</v>
      </c>
      <c r="B191" s="17" t="s">
        <v>1691</v>
      </c>
      <c r="C191" s="17" t="s">
        <v>1692</v>
      </c>
      <c r="D191" s="17" t="s">
        <v>1693</v>
      </c>
      <c r="E191" s="17" t="s">
        <v>408</v>
      </c>
      <c r="F191" s="17" t="s">
        <v>1694</v>
      </c>
      <c r="G191" s="18">
        <v>1</v>
      </c>
      <c r="H191" s="18">
        <v>16</v>
      </c>
      <c r="I191" s="19">
        <v>0</v>
      </c>
      <c r="J191" s="20">
        <v>1</v>
      </c>
      <c r="K191" s="21">
        <v>0</v>
      </c>
      <c r="L191" s="22">
        <v>0</v>
      </c>
      <c r="M191" s="36" t="s">
        <v>2289</v>
      </c>
      <c r="N191" s="36"/>
      <c r="O191" s="36"/>
      <c r="P191" s="36"/>
      <c r="Q191" s="36"/>
      <c r="R191" s="36"/>
    </row>
    <row r="192" spans="1:18" x14ac:dyDescent="0.3">
      <c r="A192" s="17" t="s">
        <v>524</v>
      </c>
      <c r="B192" s="17" t="s">
        <v>1695</v>
      </c>
      <c r="C192" s="17" t="s">
        <v>1021</v>
      </c>
      <c r="D192" s="17" t="s">
        <v>1410</v>
      </c>
      <c r="E192" s="17" t="s">
        <v>527</v>
      </c>
      <c r="F192" s="17" t="s">
        <v>1696</v>
      </c>
      <c r="G192" s="18">
        <v>1</v>
      </c>
      <c r="H192" s="18">
        <v>1</v>
      </c>
      <c r="I192" s="19">
        <v>0</v>
      </c>
      <c r="J192" s="20">
        <v>0</v>
      </c>
      <c r="K192" s="21">
        <v>1</v>
      </c>
      <c r="L192" s="22">
        <v>0</v>
      </c>
      <c r="M192" s="36" t="s">
        <v>2294</v>
      </c>
      <c r="N192" s="36"/>
      <c r="O192" s="36"/>
      <c r="P192" s="36"/>
      <c r="Q192" s="36"/>
      <c r="R192" s="36"/>
    </row>
    <row r="193" spans="1:18" x14ac:dyDescent="0.3">
      <c r="A193" s="17" t="s">
        <v>942</v>
      </c>
      <c r="B193" s="17" t="s">
        <v>1697</v>
      </c>
      <c r="C193" s="17" t="s">
        <v>1343</v>
      </c>
      <c r="D193" s="17" t="s">
        <v>1087</v>
      </c>
      <c r="E193" s="17" t="s">
        <v>944</v>
      </c>
      <c r="F193" s="17" t="s">
        <v>1698</v>
      </c>
      <c r="G193" s="18">
        <v>1</v>
      </c>
      <c r="H193" s="18">
        <v>1</v>
      </c>
      <c r="I193" s="19">
        <v>0</v>
      </c>
      <c r="J193" s="20">
        <v>0</v>
      </c>
      <c r="K193" s="21">
        <v>0</v>
      </c>
      <c r="L193" s="22">
        <v>1</v>
      </c>
      <c r="M193" s="36" t="s">
        <v>2294</v>
      </c>
      <c r="N193" s="36"/>
      <c r="O193" s="36"/>
      <c r="P193" s="36"/>
      <c r="Q193" s="36"/>
      <c r="R193" s="36"/>
    </row>
    <row r="194" spans="1:18" x14ac:dyDescent="0.3">
      <c r="A194" s="17" t="s">
        <v>412</v>
      </c>
      <c r="B194" s="17" t="s">
        <v>1699</v>
      </c>
      <c r="C194" s="17" t="s">
        <v>1700</v>
      </c>
      <c r="D194" s="17" t="s">
        <v>1042</v>
      </c>
      <c r="E194" s="17" t="s">
        <v>256</v>
      </c>
      <c r="F194" s="17" t="s">
        <v>1701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36" t="s">
        <v>2294</v>
      </c>
      <c r="N194" s="36"/>
      <c r="O194" s="36"/>
      <c r="P194" s="36"/>
      <c r="Q194" s="36"/>
      <c r="R194" s="36"/>
    </row>
    <row r="195" spans="1:18" x14ac:dyDescent="0.3">
      <c r="A195" s="17" t="s">
        <v>1702</v>
      </c>
      <c r="B195" s="17" t="s">
        <v>1703</v>
      </c>
      <c r="C195" s="17" t="s">
        <v>1704</v>
      </c>
      <c r="D195" s="17" t="s">
        <v>1112</v>
      </c>
      <c r="E195" s="17" t="s">
        <v>278</v>
      </c>
      <c r="F195" s="17" t="s">
        <v>1705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36" t="s">
        <v>2294</v>
      </c>
      <c r="N195" s="36"/>
      <c r="O195" s="36"/>
      <c r="P195" s="36"/>
      <c r="Q195" s="36"/>
      <c r="R195" s="36"/>
    </row>
    <row r="196" spans="1:18" x14ac:dyDescent="0.3">
      <c r="A196" s="17" t="s">
        <v>353</v>
      </c>
      <c r="B196" s="17" t="s">
        <v>1706</v>
      </c>
      <c r="C196" s="17" t="s">
        <v>1021</v>
      </c>
      <c r="D196" s="17" t="s">
        <v>1112</v>
      </c>
      <c r="E196" s="17" t="s">
        <v>355</v>
      </c>
      <c r="F196" s="17" t="s">
        <v>1707</v>
      </c>
      <c r="G196" s="18">
        <v>1</v>
      </c>
      <c r="H196" s="18">
        <v>1</v>
      </c>
      <c r="I196" s="19">
        <v>0</v>
      </c>
      <c r="J196" s="20">
        <v>0</v>
      </c>
      <c r="K196" s="21">
        <v>1</v>
      </c>
      <c r="L196" s="22">
        <v>0</v>
      </c>
      <c r="M196" s="36" t="s">
        <v>2294</v>
      </c>
      <c r="N196" s="36"/>
      <c r="O196" s="36"/>
      <c r="P196" s="36"/>
      <c r="Q196" s="36"/>
      <c r="R196" s="36"/>
    </row>
    <row r="197" spans="1:18" x14ac:dyDescent="0.3">
      <c r="A197" s="17" t="s">
        <v>680</v>
      </c>
      <c r="B197" s="17" t="s">
        <v>1708</v>
      </c>
      <c r="C197" s="17" t="s">
        <v>1021</v>
      </c>
      <c r="D197" s="17" t="s">
        <v>1112</v>
      </c>
      <c r="E197" s="17" t="s">
        <v>682</v>
      </c>
      <c r="F197" s="17" t="s">
        <v>1709</v>
      </c>
      <c r="G197" s="18">
        <v>1</v>
      </c>
      <c r="H197" s="18">
        <v>6</v>
      </c>
      <c r="I197" s="19">
        <v>0</v>
      </c>
      <c r="J197" s="20">
        <v>0</v>
      </c>
      <c r="K197" s="21">
        <v>1</v>
      </c>
      <c r="L197" s="22">
        <v>0</v>
      </c>
      <c r="M197" s="36" t="s">
        <v>2294</v>
      </c>
      <c r="N197" s="36"/>
      <c r="O197" s="36"/>
      <c r="P197" s="36"/>
      <c r="Q197" s="36"/>
      <c r="R197" s="36"/>
    </row>
    <row r="198" spans="1:18" x14ac:dyDescent="0.3">
      <c r="A198" s="17" t="s">
        <v>620</v>
      </c>
      <c r="B198" s="17" t="s">
        <v>1710</v>
      </c>
      <c r="C198" s="17" t="s">
        <v>1021</v>
      </c>
      <c r="D198" s="17" t="s">
        <v>1226</v>
      </c>
      <c r="E198" s="17" t="s">
        <v>623</v>
      </c>
      <c r="F198" s="17" t="s">
        <v>1711</v>
      </c>
      <c r="G198" s="18">
        <v>1</v>
      </c>
      <c r="H198" s="18">
        <v>1</v>
      </c>
      <c r="I198" s="19">
        <v>0</v>
      </c>
      <c r="J198" s="20">
        <v>0</v>
      </c>
      <c r="K198" s="21">
        <v>1</v>
      </c>
      <c r="L198" s="22">
        <v>0</v>
      </c>
      <c r="M198" s="36" t="s">
        <v>2294</v>
      </c>
      <c r="N198" s="36"/>
      <c r="O198" s="36"/>
      <c r="P198" s="36"/>
      <c r="Q198" s="36"/>
      <c r="R198" s="36"/>
    </row>
    <row r="199" spans="1:18" x14ac:dyDescent="0.3">
      <c r="A199" s="17" t="s">
        <v>1712</v>
      </c>
      <c r="B199" s="17" t="s">
        <v>1713</v>
      </c>
      <c r="C199" s="17" t="s">
        <v>1021</v>
      </c>
      <c r="D199" s="17" t="s">
        <v>1112</v>
      </c>
      <c r="E199" s="17" t="s">
        <v>216</v>
      </c>
      <c r="F199" s="17" t="s">
        <v>1714</v>
      </c>
      <c r="G199" s="18">
        <v>1</v>
      </c>
      <c r="H199" s="18">
        <v>5</v>
      </c>
      <c r="I199" s="19">
        <v>1</v>
      </c>
      <c r="J199" s="20">
        <v>0</v>
      </c>
      <c r="K199" s="21">
        <v>0</v>
      </c>
      <c r="L199" s="22">
        <v>0</v>
      </c>
      <c r="M199" s="36" t="s">
        <v>2298</v>
      </c>
      <c r="N199" s="36"/>
      <c r="O199" s="36"/>
      <c r="P199" s="36"/>
      <c r="Q199" s="36"/>
      <c r="R199" s="36"/>
    </row>
    <row r="200" spans="1:18" x14ac:dyDescent="0.3">
      <c r="A200" s="17" t="s">
        <v>812</v>
      </c>
      <c r="B200" s="17" t="s">
        <v>1715</v>
      </c>
      <c r="C200" s="17" t="s">
        <v>1716</v>
      </c>
      <c r="D200" s="17" t="s">
        <v>1317</v>
      </c>
      <c r="E200" s="17" t="s">
        <v>814</v>
      </c>
      <c r="F200" s="17" t="s">
        <v>1717</v>
      </c>
      <c r="G200" s="18">
        <v>1</v>
      </c>
      <c r="H200" s="18">
        <v>2</v>
      </c>
      <c r="I200" s="19">
        <v>0</v>
      </c>
      <c r="J200" s="20">
        <v>0</v>
      </c>
      <c r="K200" s="21">
        <v>0</v>
      </c>
      <c r="L200" s="22">
        <v>1</v>
      </c>
      <c r="M200" s="36" t="s">
        <v>2294</v>
      </c>
      <c r="N200" s="36"/>
      <c r="O200" s="36"/>
      <c r="P200" s="36"/>
      <c r="Q200" s="36"/>
      <c r="R200" s="36"/>
    </row>
    <row r="201" spans="1:18" x14ac:dyDescent="0.3">
      <c r="A201" s="17" t="s">
        <v>490</v>
      </c>
      <c r="B201" s="17" t="s">
        <v>1718</v>
      </c>
      <c r="C201" s="17" t="s">
        <v>1719</v>
      </c>
      <c r="D201" s="17" t="s">
        <v>1720</v>
      </c>
      <c r="E201" s="17" t="s">
        <v>316</v>
      </c>
      <c r="F201" s="17" t="s">
        <v>1721</v>
      </c>
      <c r="G201" s="18">
        <v>1</v>
      </c>
      <c r="H201" s="18">
        <v>1</v>
      </c>
      <c r="I201" s="19">
        <v>0</v>
      </c>
      <c r="J201" s="20">
        <v>0</v>
      </c>
      <c r="K201" s="21">
        <v>1</v>
      </c>
      <c r="L201" s="22">
        <v>0</v>
      </c>
      <c r="M201" s="36" t="s">
        <v>2294</v>
      </c>
      <c r="N201" s="36"/>
      <c r="O201" s="36"/>
      <c r="P201" s="36"/>
      <c r="Q201" s="36"/>
      <c r="R201" s="36"/>
    </row>
    <row r="202" spans="1:18" x14ac:dyDescent="0.3">
      <c r="A202" s="17" t="s">
        <v>828</v>
      </c>
      <c r="B202" s="17" t="s">
        <v>829</v>
      </c>
      <c r="C202" s="17" t="s">
        <v>1722</v>
      </c>
      <c r="D202" s="17" t="s">
        <v>1723</v>
      </c>
      <c r="E202" s="17" t="s">
        <v>223</v>
      </c>
      <c r="F202" s="17" t="s">
        <v>1724</v>
      </c>
      <c r="G202" s="18">
        <v>1</v>
      </c>
      <c r="H202" s="18">
        <v>1</v>
      </c>
      <c r="I202" s="19">
        <v>0</v>
      </c>
      <c r="J202" s="20">
        <v>0</v>
      </c>
      <c r="K202" s="21">
        <v>0</v>
      </c>
      <c r="L202" s="22">
        <v>1</v>
      </c>
      <c r="M202" s="36" t="s">
        <v>2294</v>
      </c>
      <c r="N202" s="36"/>
      <c r="O202" s="36"/>
      <c r="P202" s="36"/>
      <c r="Q202" s="36"/>
      <c r="R202" s="36"/>
    </row>
    <row r="203" spans="1:18" x14ac:dyDescent="0.3">
      <c r="A203" s="17" t="s">
        <v>801</v>
      </c>
      <c r="B203" s="17" t="s">
        <v>1725</v>
      </c>
      <c r="C203" s="17" t="s">
        <v>1189</v>
      </c>
      <c r="D203" s="17" t="s">
        <v>1117</v>
      </c>
      <c r="E203" s="17" t="s">
        <v>419</v>
      </c>
      <c r="F203" s="17" t="s">
        <v>1726</v>
      </c>
      <c r="G203" s="18">
        <v>1</v>
      </c>
      <c r="H203" s="18">
        <v>1</v>
      </c>
      <c r="I203" s="19">
        <v>0</v>
      </c>
      <c r="J203" s="20">
        <v>0</v>
      </c>
      <c r="K203" s="21">
        <v>0</v>
      </c>
      <c r="L203" s="22">
        <v>1</v>
      </c>
      <c r="M203" s="36" t="s">
        <v>2294</v>
      </c>
      <c r="N203" s="36"/>
      <c r="O203" s="36"/>
      <c r="P203" s="36"/>
      <c r="Q203" s="36"/>
      <c r="R203" s="36"/>
    </row>
    <row r="204" spans="1:18" x14ac:dyDescent="0.3">
      <c r="A204" s="17" t="s">
        <v>1727</v>
      </c>
      <c r="B204" s="17" t="s">
        <v>1728</v>
      </c>
      <c r="C204" s="17" t="s">
        <v>1021</v>
      </c>
      <c r="D204" s="17" t="s">
        <v>1112</v>
      </c>
      <c r="E204" s="17" t="s">
        <v>887</v>
      </c>
      <c r="F204" s="17" t="s">
        <v>1729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36" t="s">
        <v>2298</v>
      </c>
      <c r="N204" s="36"/>
      <c r="O204" s="36"/>
      <c r="P204" s="36"/>
      <c r="Q204" s="36"/>
      <c r="R204" s="36"/>
    </row>
    <row r="205" spans="1:18" x14ac:dyDescent="0.3">
      <c r="A205" s="17" t="s">
        <v>1730</v>
      </c>
      <c r="B205" s="17" t="s">
        <v>1731</v>
      </c>
      <c r="C205" s="17" t="s">
        <v>1732</v>
      </c>
      <c r="D205" s="17" t="s">
        <v>1564</v>
      </c>
      <c r="E205" s="17" t="s">
        <v>1028</v>
      </c>
      <c r="F205" s="17" t="s">
        <v>1733</v>
      </c>
      <c r="G205" s="18">
        <v>1</v>
      </c>
      <c r="H205" s="18">
        <v>3</v>
      </c>
      <c r="I205" s="19">
        <v>1</v>
      </c>
      <c r="J205" s="20">
        <v>0</v>
      </c>
      <c r="K205" s="21">
        <v>0</v>
      </c>
      <c r="L205" s="22">
        <v>0</v>
      </c>
      <c r="M205" s="36" t="s">
        <v>2298</v>
      </c>
      <c r="N205" s="36"/>
      <c r="O205" s="36"/>
      <c r="P205" s="36"/>
      <c r="Q205" s="36"/>
      <c r="R205" s="36"/>
    </row>
    <row r="206" spans="1:18" x14ac:dyDescent="0.3">
      <c r="A206" s="17" t="s">
        <v>424</v>
      </c>
      <c r="B206" s="17" t="s">
        <v>1734</v>
      </c>
      <c r="C206" s="17" t="s">
        <v>1735</v>
      </c>
      <c r="D206" s="17" t="s">
        <v>1467</v>
      </c>
      <c r="E206" s="17" t="s">
        <v>426</v>
      </c>
      <c r="F206" s="17" t="s">
        <v>1736</v>
      </c>
      <c r="G206" s="18">
        <v>1</v>
      </c>
      <c r="H206" s="18">
        <v>1</v>
      </c>
      <c r="I206" s="19">
        <v>0</v>
      </c>
      <c r="J206" s="20">
        <v>0</v>
      </c>
      <c r="K206" s="21">
        <v>1</v>
      </c>
      <c r="L206" s="22">
        <v>0</v>
      </c>
      <c r="M206" s="36" t="s">
        <v>2294</v>
      </c>
      <c r="N206" s="36"/>
      <c r="O206" s="36"/>
      <c r="P206" s="36"/>
      <c r="Q206" s="36"/>
      <c r="R206" s="36"/>
    </row>
    <row r="207" spans="1:18" x14ac:dyDescent="0.3">
      <c r="A207" s="17" t="s">
        <v>1737</v>
      </c>
      <c r="B207" s="17" t="s">
        <v>1738</v>
      </c>
      <c r="C207" s="17" t="s">
        <v>1739</v>
      </c>
      <c r="D207" s="17" t="s">
        <v>1112</v>
      </c>
      <c r="E207" s="17" t="s">
        <v>498</v>
      </c>
      <c r="F207" s="17" t="s">
        <v>1740</v>
      </c>
      <c r="G207" s="18">
        <v>1</v>
      </c>
      <c r="H207" s="18">
        <v>1</v>
      </c>
      <c r="I207" s="19">
        <v>1</v>
      </c>
      <c r="J207" s="20">
        <v>0</v>
      </c>
      <c r="K207" s="21">
        <v>0</v>
      </c>
      <c r="L207" s="22">
        <v>0</v>
      </c>
      <c r="M207" s="36" t="s">
        <v>2298</v>
      </c>
      <c r="N207" s="36"/>
      <c r="O207" s="36"/>
      <c r="P207" s="36"/>
      <c r="Q207" s="36"/>
      <c r="R207" s="36"/>
    </row>
    <row r="208" spans="1:18" x14ac:dyDescent="0.3">
      <c r="A208" s="17" t="s">
        <v>593</v>
      </c>
      <c r="B208" s="17" t="s">
        <v>1741</v>
      </c>
      <c r="C208" s="17" t="s">
        <v>1021</v>
      </c>
      <c r="D208" s="17" t="s">
        <v>1112</v>
      </c>
      <c r="E208" s="17" t="s">
        <v>595</v>
      </c>
      <c r="F208" s="17" t="s">
        <v>1742</v>
      </c>
      <c r="G208" s="18">
        <v>1</v>
      </c>
      <c r="H208" s="18">
        <v>1</v>
      </c>
      <c r="I208" s="19">
        <v>0</v>
      </c>
      <c r="J208" s="20">
        <v>0</v>
      </c>
      <c r="K208" s="21">
        <v>1</v>
      </c>
      <c r="L208" s="22">
        <v>0</v>
      </c>
      <c r="M208" s="36" t="s">
        <v>2294</v>
      </c>
      <c r="N208" s="36"/>
      <c r="O208" s="36"/>
      <c r="P208" s="36"/>
      <c r="Q208" s="36"/>
      <c r="R208" s="36"/>
    </row>
    <row r="209" spans="1:18" x14ac:dyDescent="0.3">
      <c r="A209" s="17" t="s">
        <v>1743</v>
      </c>
      <c r="B209" s="17" t="s">
        <v>1744</v>
      </c>
      <c r="C209" s="17" t="s">
        <v>1021</v>
      </c>
      <c r="D209" s="17" t="s">
        <v>1042</v>
      </c>
      <c r="E209" s="17" t="s">
        <v>256</v>
      </c>
      <c r="F209" s="17" t="s">
        <v>1745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36" t="s">
        <v>2298</v>
      </c>
      <c r="N209" s="36"/>
      <c r="O209" s="36"/>
      <c r="P209" s="36"/>
      <c r="Q209" s="36"/>
      <c r="R209" s="36"/>
    </row>
    <row r="210" spans="1:18" x14ac:dyDescent="0.3">
      <c r="A210" s="17" t="s">
        <v>1746</v>
      </c>
      <c r="B210" s="17" t="s">
        <v>1747</v>
      </c>
      <c r="C210" s="17" t="s">
        <v>1748</v>
      </c>
      <c r="D210" s="17" t="s">
        <v>1112</v>
      </c>
      <c r="E210" s="17" t="s">
        <v>216</v>
      </c>
      <c r="F210" s="17" t="s">
        <v>1749</v>
      </c>
      <c r="G210" s="18">
        <v>1</v>
      </c>
      <c r="H210" s="18">
        <v>5</v>
      </c>
      <c r="I210" s="19">
        <v>1</v>
      </c>
      <c r="J210" s="20">
        <v>0</v>
      </c>
      <c r="K210" s="21">
        <v>0</v>
      </c>
      <c r="L210" s="22">
        <v>0</v>
      </c>
      <c r="M210" s="36" t="s">
        <v>2298</v>
      </c>
      <c r="N210" s="36"/>
      <c r="O210" s="36"/>
      <c r="P210" s="36"/>
      <c r="Q210" s="36"/>
      <c r="R210" s="36"/>
    </row>
    <row r="211" spans="1:18" x14ac:dyDescent="0.3">
      <c r="A211" s="17" t="s">
        <v>305</v>
      </c>
      <c r="B211" s="17" t="s">
        <v>1750</v>
      </c>
      <c r="C211" s="17" t="s">
        <v>1751</v>
      </c>
      <c r="D211" s="17" t="s">
        <v>1022</v>
      </c>
      <c r="E211" s="17" t="s">
        <v>223</v>
      </c>
      <c r="F211" s="17" t="s">
        <v>1752</v>
      </c>
      <c r="G211" s="18">
        <v>1</v>
      </c>
      <c r="H211" s="18">
        <v>1</v>
      </c>
      <c r="I211" s="19">
        <v>0</v>
      </c>
      <c r="J211" s="20">
        <v>0</v>
      </c>
      <c r="K211" s="21">
        <v>1</v>
      </c>
      <c r="L211" s="22">
        <v>0</v>
      </c>
      <c r="M211" s="36" t="s">
        <v>2294</v>
      </c>
      <c r="N211" s="36"/>
      <c r="O211" s="36"/>
      <c r="P211" s="36"/>
      <c r="Q211" s="36"/>
      <c r="R211" s="36"/>
    </row>
    <row r="212" spans="1:18" x14ac:dyDescent="0.3">
      <c r="A212" s="17" t="s">
        <v>807</v>
      </c>
      <c r="B212" s="17" t="s">
        <v>1753</v>
      </c>
      <c r="C212" s="17" t="s">
        <v>1754</v>
      </c>
      <c r="D212" s="17" t="s">
        <v>1095</v>
      </c>
      <c r="E212" s="17" t="s">
        <v>223</v>
      </c>
      <c r="F212" s="17" t="s">
        <v>1755</v>
      </c>
      <c r="G212" s="18">
        <v>1</v>
      </c>
      <c r="H212" s="18">
        <v>1</v>
      </c>
      <c r="I212" s="19">
        <v>0</v>
      </c>
      <c r="J212" s="20">
        <v>0</v>
      </c>
      <c r="K212" s="21">
        <v>0</v>
      </c>
      <c r="L212" s="22">
        <v>1</v>
      </c>
      <c r="M212" s="36" t="s">
        <v>2294</v>
      </c>
      <c r="N212" s="36"/>
      <c r="O212" s="36"/>
      <c r="P212" s="36"/>
      <c r="Q212" s="36"/>
      <c r="R212" s="36"/>
    </row>
    <row r="213" spans="1:18" x14ac:dyDescent="0.3">
      <c r="A213" s="17" t="s">
        <v>923</v>
      </c>
      <c r="B213" s="17" t="s">
        <v>1756</v>
      </c>
      <c r="C213" s="17" t="s">
        <v>1757</v>
      </c>
      <c r="D213" s="17" t="s">
        <v>1197</v>
      </c>
      <c r="E213" s="17" t="s">
        <v>925</v>
      </c>
      <c r="F213" s="17" t="s">
        <v>1758</v>
      </c>
      <c r="G213" s="18">
        <v>1</v>
      </c>
      <c r="H213" s="18">
        <v>1</v>
      </c>
      <c r="I213" s="19">
        <v>0</v>
      </c>
      <c r="J213" s="20">
        <v>0</v>
      </c>
      <c r="K213" s="21">
        <v>0</v>
      </c>
      <c r="L213" s="22">
        <v>1</v>
      </c>
      <c r="M213" s="36" t="s">
        <v>2294</v>
      </c>
      <c r="N213" s="36"/>
      <c r="O213" s="36"/>
      <c r="P213" s="36"/>
      <c r="Q213" s="36"/>
      <c r="R213" s="36"/>
    </row>
    <row r="214" spans="1:18" x14ac:dyDescent="0.3">
      <c r="A214" s="17" t="s">
        <v>1759</v>
      </c>
      <c r="B214" s="17" t="s">
        <v>1760</v>
      </c>
      <c r="C214" s="17" t="s">
        <v>1761</v>
      </c>
      <c r="D214" s="17" t="s">
        <v>1762</v>
      </c>
      <c r="E214" s="17" t="s">
        <v>1644</v>
      </c>
      <c r="F214" s="17" t="s">
        <v>1763</v>
      </c>
      <c r="G214" s="18">
        <v>1</v>
      </c>
      <c r="H214" s="18">
        <v>2</v>
      </c>
      <c r="I214" s="19">
        <v>0</v>
      </c>
      <c r="J214" s="20">
        <v>1</v>
      </c>
      <c r="K214" s="21">
        <v>0</v>
      </c>
      <c r="L214" s="22">
        <v>0</v>
      </c>
      <c r="M214" s="36" t="s">
        <v>2298</v>
      </c>
      <c r="N214" s="36"/>
      <c r="O214" s="36"/>
      <c r="P214" s="36"/>
      <c r="Q214" s="36"/>
      <c r="R214" s="36"/>
    </row>
    <row r="215" spans="1:18" x14ac:dyDescent="0.3">
      <c r="A215" s="17" t="s">
        <v>805</v>
      </c>
      <c r="B215" s="17" t="s">
        <v>1764</v>
      </c>
      <c r="C215" s="17" t="s">
        <v>1021</v>
      </c>
      <c r="D215" s="17" t="s">
        <v>1013</v>
      </c>
      <c r="E215" s="17" t="s">
        <v>223</v>
      </c>
      <c r="F215" s="17" t="s">
        <v>1765</v>
      </c>
      <c r="G215" s="18">
        <v>1</v>
      </c>
      <c r="H215" s="18">
        <v>1</v>
      </c>
      <c r="I215" s="19">
        <v>0</v>
      </c>
      <c r="J215" s="20">
        <v>0</v>
      </c>
      <c r="K215" s="21">
        <v>0</v>
      </c>
      <c r="L215" s="22">
        <v>1</v>
      </c>
      <c r="M215" s="36" t="s">
        <v>2294</v>
      </c>
      <c r="N215" s="36"/>
      <c r="O215" s="36"/>
      <c r="P215" s="36"/>
      <c r="Q215" s="36"/>
      <c r="R215" s="36"/>
    </row>
    <row r="216" spans="1:18" x14ac:dyDescent="0.3">
      <c r="A216" s="17" t="s">
        <v>356</v>
      </c>
      <c r="B216" s="17" t="s">
        <v>357</v>
      </c>
      <c r="C216" s="17" t="s">
        <v>1766</v>
      </c>
      <c r="D216" s="17" t="s">
        <v>1042</v>
      </c>
      <c r="E216" s="17" t="s">
        <v>358</v>
      </c>
      <c r="F216" s="17" t="s">
        <v>1767</v>
      </c>
      <c r="G216" s="18">
        <v>1</v>
      </c>
      <c r="H216" s="18">
        <v>1</v>
      </c>
      <c r="I216" s="19">
        <v>0</v>
      </c>
      <c r="J216" s="20">
        <v>0</v>
      </c>
      <c r="K216" s="21">
        <v>1</v>
      </c>
      <c r="L216" s="22">
        <v>0</v>
      </c>
      <c r="M216" s="36" t="s">
        <v>2294</v>
      </c>
      <c r="N216" s="36"/>
      <c r="O216" s="36"/>
      <c r="P216" s="36"/>
      <c r="Q216" s="36"/>
      <c r="R216" s="36"/>
    </row>
    <row r="217" spans="1:18" x14ac:dyDescent="0.3">
      <c r="A217" s="17" t="s">
        <v>1768</v>
      </c>
      <c r="B217" s="17" t="s">
        <v>1769</v>
      </c>
      <c r="C217" s="17" t="s">
        <v>1303</v>
      </c>
      <c r="D217" s="17" t="s">
        <v>1770</v>
      </c>
      <c r="E217" s="17" t="s">
        <v>1034</v>
      </c>
      <c r="F217" s="17" t="s">
        <v>1771</v>
      </c>
      <c r="G217" s="18">
        <v>1</v>
      </c>
      <c r="H217" s="18">
        <v>2</v>
      </c>
      <c r="I217" s="19">
        <v>1</v>
      </c>
      <c r="J217" s="20">
        <v>0</v>
      </c>
      <c r="K217" s="21">
        <v>0</v>
      </c>
      <c r="L217" s="22">
        <v>0</v>
      </c>
      <c r="M217" s="36" t="s">
        <v>2291</v>
      </c>
      <c r="N217" s="36"/>
      <c r="O217" s="36"/>
      <c r="P217" s="36"/>
      <c r="Q217" s="36"/>
      <c r="R217" s="36"/>
    </row>
    <row r="218" spans="1:18" x14ac:dyDescent="0.3">
      <c r="A218" s="17" t="s">
        <v>1772</v>
      </c>
      <c r="B218" s="17" t="s">
        <v>1773</v>
      </c>
      <c r="C218" s="17" t="s">
        <v>1774</v>
      </c>
      <c r="D218" s="17" t="s">
        <v>1112</v>
      </c>
      <c r="E218" s="17" t="s">
        <v>1028</v>
      </c>
      <c r="F218" s="17" t="s">
        <v>1775</v>
      </c>
      <c r="G218" s="18">
        <v>1</v>
      </c>
      <c r="H218" s="18">
        <v>48</v>
      </c>
      <c r="I218" s="19">
        <v>0</v>
      </c>
      <c r="J218" s="20">
        <v>1</v>
      </c>
      <c r="K218" s="21">
        <v>0</v>
      </c>
      <c r="L218" s="22">
        <v>0</v>
      </c>
      <c r="M218" s="36" t="s">
        <v>2298</v>
      </c>
      <c r="N218" s="36"/>
      <c r="O218" s="36"/>
      <c r="P218" s="36"/>
      <c r="Q218" s="36"/>
      <c r="R218" s="36"/>
    </row>
    <row r="219" spans="1:18" x14ac:dyDescent="0.3">
      <c r="A219" s="17" t="s">
        <v>1776</v>
      </c>
      <c r="B219" s="17" t="s">
        <v>1777</v>
      </c>
      <c r="C219" s="17" t="s">
        <v>1778</v>
      </c>
      <c r="D219" s="17" t="s">
        <v>1779</v>
      </c>
      <c r="E219" s="17" t="s">
        <v>1780</v>
      </c>
      <c r="F219" s="17" t="s">
        <v>1781</v>
      </c>
      <c r="G219" s="18">
        <v>1</v>
      </c>
      <c r="H219" s="18">
        <v>5</v>
      </c>
      <c r="I219" s="19">
        <v>0</v>
      </c>
      <c r="J219" s="20">
        <v>1</v>
      </c>
      <c r="K219" s="21">
        <v>0</v>
      </c>
      <c r="L219" s="22">
        <v>0</v>
      </c>
      <c r="M219" s="36" t="s">
        <v>2292</v>
      </c>
      <c r="N219" s="36">
        <v>45</v>
      </c>
      <c r="O219" s="36"/>
      <c r="P219" s="36"/>
      <c r="Q219" s="36"/>
      <c r="R219" s="36"/>
    </row>
    <row r="220" spans="1:18" x14ac:dyDescent="0.3">
      <c r="A220" s="17" t="s">
        <v>458</v>
      </c>
      <c r="B220" s="17" t="s">
        <v>1782</v>
      </c>
      <c r="C220" s="17" t="s">
        <v>1021</v>
      </c>
      <c r="D220" s="17" t="s">
        <v>1720</v>
      </c>
      <c r="E220" s="17" t="s">
        <v>460</v>
      </c>
      <c r="F220" s="17" t="s">
        <v>1783</v>
      </c>
      <c r="G220" s="18">
        <v>1</v>
      </c>
      <c r="H220" s="18">
        <v>1</v>
      </c>
      <c r="I220" s="19">
        <v>0</v>
      </c>
      <c r="J220" s="20">
        <v>0</v>
      </c>
      <c r="K220" s="21">
        <v>1</v>
      </c>
      <c r="L220" s="22">
        <v>0</v>
      </c>
      <c r="M220" s="36" t="s">
        <v>2294</v>
      </c>
      <c r="N220" s="36"/>
      <c r="O220" s="36"/>
      <c r="P220" s="36"/>
      <c r="Q220" s="36"/>
      <c r="R220" s="36"/>
    </row>
    <row r="221" spans="1:18" x14ac:dyDescent="0.3">
      <c r="A221" s="17" t="s">
        <v>716</v>
      </c>
      <c r="B221" s="17" t="s">
        <v>1784</v>
      </c>
      <c r="C221" s="17" t="s">
        <v>1785</v>
      </c>
      <c r="D221" s="17" t="s">
        <v>1112</v>
      </c>
      <c r="E221" s="17" t="s">
        <v>718</v>
      </c>
      <c r="F221" s="17" t="s">
        <v>1786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36" t="s">
        <v>2294</v>
      </c>
      <c r="N221" s="36"/>
      <c r="O221" s="36"/>
      <c r="P221" s="36"/>
      <c r="Q221" s="36"/>
      <c r="R221" s="36"/>
    </row>
    <row r="222" spans="1:18" x14ac:dyDescent="0.3">
      <c r="A222" s="17" t="s">
        <v>1787</v>
      </c>
      <c r="B222" s="17" t="s">
        <v>1788</v>
      </c>
      <c r="C222" s="17" t="s">
        <v>1021</v>
      </c>
      <c r="D222" s="17" t="s">
        <v>1087</v>
      </c>
      <c r="E222" s="17" t="s">
        <v>1789</v>
      </c>
      <c r="F222" s="17" t="s">
        <v>1790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6" t="s">
        <v>2298</v>
      </c>
      <c r="N222" s="36"/>
      <c r="O222" s="36"/>
      <c r="P222" s="36"/>
      <c r="Q222" s="36"/>
      <c r="R222" s="36"/>
    </row>
    <row r="223" spans="1:18" x14ac:dyDescent="0.3">
      <c r="A223" s="17" t="s">
        <v>530</v>
      </c>
      <c r="B223" s="17" t="s">
        <v>1791</v>
      </c>
      <c r="C223" s="17" t="s">
        <v>1792</v>
      </c>
      <c r="D223" s="17" t="s">
        <v>1112</v>
      </c>
      <c r="E223" s="17" t="s">
        <v>533</v>
      </c>
      <c r="F223" s="17" t="s">
        <v>1793</v>
      </c>
      <c r="G223" s="18">
        <v>1</v>
      </c>
      <c r="H223" s="18">
        <v>3</v>
      </c>
      <c r="I223" s="19">
        <v>0</v>
      </c>
      <c r="J223" s="20">
        <v>0</v>
      </c>
      <c r="K223" s="21">
        <v>1</v>
      </c>
      <c r="L223" s="22">
        <v>0</v>
      </c>
      <c r="M223" s="36" t="s">
        <v>2294</v>
      </c>
      <c r="N223" s="36"/>
      <c r="O223" s="36"/>
      <c r="P223" s="36"/>
      <c r="Q223" s="36"/>
      <c r="R223" s="36"/>
    </row>
    <row r="224" spans="1:18" x14ac:dyDescent="0.3">
      <c r="A224" s="17" t="s">
        <v>834</v>
      </c>
      <c r="B224" s="17" t="s">
        <v>1794</v>
      </c>
      <c r="C224" s="17" t="s">
        <v>1795</v>
      </c>
      <c r="D224" s="17" t="s">
        <v>1095</v>
      </c>
      <c r="E224" s="17" t="s">
        <v>836</v>
      </c>
      <c r="F224" s="17" t="s">
        <v>1796</v>
      </c>
      <c r="G224" s="18">
        <v>1</v>
      </c>
      <c r="H224" s="18">
        <v>2</v>
      </c>
      <c r="I224" s="19">
        <v>0</v>
      </c>
      <c r="J224" s="20">
        <v>0</v>
      </c>
      <c r="K224" s="21">
        <v>0</v>
      </c>
      <c r="L224" s="22">
        <v>1</v>
      </c>
      <c r="M224" s="36" t="s">
        <v>2294</v>
      </c>
      <c r="N224" s="36"/>
      <c r="O224" s="36"/>
      <c r="P224" s="36"/>
      <c r="Q224" s="36"/>
      <c r="R224" s="36"/>
    </row>
    <row r="225" spans="1:18" x14ac:dyDescent="0.3">
      <c r="A225" s="17" t="s">
        <v>212</v>
      </c>
      <c r="B225" s="17" t="s">
        <v>1797</v>
      </c>
      <c r="C225" s="17" t="s">
        <v>1021</v>
      </c>
      <c r="D225" s="17" t="s">
        <v>1054</v>
      </c>
      <c r="E225" s="17" t="s">
        <v>216</v>
      </c>
      <c r="F225" s="17" t="s">
        <v>1798</v>
      </c>
      <c r="G225" s="18">
        <v>1</v>
      </c>
      <c r="H225" s="18">
        <v>1</v>
      </c>
      <c r="I225" s="19">
        <v>0</v>
      </c>
      <c r="J225" s="20">
        <v>0</v>
      </c>
      <c r="K225" s="21">
        <v>1</v>
      </c>
      <c r="L225" s="22">
        <v>0</v>
      </c>
      <c r="M225" s="36" t="s">
        <v>2294</v>
      </c>
      <c r="N225" s="36"/>
      <c r="O225" s="36"/>
      <c r="P225" s="36"/>
      <c r="Q225" s="36"/>
      <c r="R225" s="36"/>
    </row>
    <row r="226" spans="1:18" x14ac:dyDescent="0.3">
      <c r="A226" s="17" t="s">
        <v>1799</v>
      </c>
      <c r="B226" s="17" t="s">
        <v>1800</v>
      </c>
      <c r="C226" s="17" t="s">
        <v>1801</v>
      </c>
      <c r="D226" s="17" t="s">
        <v>1112</v>
      </c>
      <c r="E226" s="17" t="s">
        <v>216</v>
      </c>
      <c r="F226" s="17" t="s">
        <v>1802</v>
      </c>
      <c r="G226" s="18">
        <v>1</v>
      </c>
      <c r="H226" s="18">
        <v>5</v>
      </c>
      <c r="I226" s="19">
        <v>0</v>
      </c>
      <c r="J226" s="20">
        <v>1</v>
      </c>
      <c r="K226" s="21">
        <v>0</v>
      </c>
      <c r="L226" s="22">
        <v>0</v>
      </c>
      <c r="M226" s="36" t="s">
        <v>2298</v>
      </c>
      <c r="N226" s="36"/>
      <c r="O226" s="36"/>
      <c r="P226" s="36"/>
      <c r="Q226" s="36"/>
      <c r="R226" s="36"/>
    </row>
    <row r="227" spans="1:18" x14ac:dyDescent="0.3">
      <c r="A227" s="17" t="s">
        <v>1803</v>
      </c>
      <c r="B227" s="17" t="s">
        <v>1804</v>
      </c>
      <c r="C227" s="17" t="s">
        <v>1805</v>
      </c>
      <c r="D227" s="17" t="s">
        <v>1806</v>
      </c>
      <c r="E227" s="17" t="s">
        <v>1807</v>
      </c>
      <c r="F227" s="17" t="s">
        <v>1808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36" t="s">
        <v>2298</v>
      </c>
      <c r="N227" s="36"/>
      <c r="O227" s="36"/>
      <c r="P227" s="36"/>
      <c r="Q227" s="36"/>
      <c r="R227" s="36"/>
    </row>
    <row r="228" spans="1:18" x14ac:dyDescent="0.3">
      <c r="A228" s="17" t="s">
        <v>1809</v>
      </c>
      <c r="B228" s="17" t="s">
        <v>1810</v>
      </c>
      <c r="C228" s="17" t="s">
        <v>1460</v>
      </c>
      <c r="D228" s="17" t="s">
        <v>1018</v>
      </c>
      <c r="E228" s="17" t="s">
        <v>1811</v>
      </c>
      <c r="F228" s="17" t="s">
        <v>1812</v>
      </c>
      <c r="G228" s="18">
        <v>1</v>
      </c>
      <c r="H228" s="18">
        <v>2</v>
      </c>
      <c r="I228" s="19">
        <v>1</v>
      </c>
      <c r="J228" s="20">
        <v>0</v>
      </c>
      <c r="K228" s="21">
        <v>0</v>
      </c>
      <c r="L228" s="22">
        <v>0</v>
      </c>
      <c r="M228" s="36" t="s">
        <v>2298</v>
      </c>
      <c r="N228" s="36"/>
      <c r="O228" s="36"/>
      <c r="P228" s="36"/>
      <c r="Q228" s="36"/>
      <c r="R228" s="36"/>
    </row>
    <row r="229" spans="1:18" x14ac:dyDescent="0.3">
      <c r="A229" s="17" t="s">
        <v>1813</v>
      </c>
      <c r="B229" s="17" t="s">
        <v>1814</v>
      </c>
      <c r="C229" s="17" t="s">
        <v>1021</v>
      </c>
      <c r="D229" s="17" t="s">
        <v>1815</v>
      </c>
      <c r="E229" s="17" t="s">
        <v>223</v>
      </c>
      <c r="F229" s="17" t="s">
        <v>1816</v>
      </c>
      <c r="G229" s="18">
        <v>1</v>
      </c>
      <c r="H229" s="18">
        <v>10</v>
      </c>
      <c r="I229" s="19">
        <v>0</v>
      </c>
      <c r="J229" s="20">
        <v>1</v>
      </c>
      <c r="K229" s="21">
        <v>0</v>
      </c>
      <c r="L229" s="22">
        <v>0</v>
      </c>
      <c r="M229" s="36" t="s">
        <v>2296</v>
      </c>
      <c r="N229" s="36"/>
      <c r="O229" s="36"/>
      <c r="P229" s="36"/>
      <c r="Q229" s="36"/>
      <c r="R229" s="36"/>
    </row>
    <row r="230" spans="1:18" x14ac:dyDescent="0.3">
      <c r="A230" s="17" t="s">
        <v>795</v>
      </c>
      <c r="B230" s="17" t="s">
        <v>1817</v>
      </c>
      <c r="C230" s="17" t="s">
        <v>1818</v>
      </c>
      <c r="D230" s="17" t="s">
        <v>1451</v>
      </c>
      <c r="E230" s="17" t="s">
        <v>281</v>
      </c>
      <c r="F230" s="17" t="s">
        <v>1819</v>
      </c>
      <c r="G230" s="18">
        <v>1</v>
      </c>
      <c r="H230" s="18">
        <v>1</v>
      </c>
      <c r="I230" s="19">
        <v>0</v>
      </c>
      <c r="J230" s="20">
        <v>0</v>
      </c>
      <c r="K230" s="21">
        <v>0</v>
      </c>
      <c r="L230" s="22">
        <v>1</v>
      </c>
      <c r="M230" s="36" t="s">
        <v>2294</v>
      </c>
      <c r="N230" s="36"/>
      <c r="O230" s="36"/>
      <c r="P230" s="36"/>
      <c r="Q230" s="36"/>
      <c r="R230" s="36"/>
    </row>
    <row r="231" spans="1:18" x14ac:dyDescent="0.3">
      <c r="A231" s="17" t="s">
        <v>496</v>
      </c>
      <c r="B231" s="17" t="s">
        <v>1820</v>
      </c>
      <c r="C231" s="17" t="s">
        <v>1021</v>
      </c>
      <c r="D231" s="17" t="s">
        <v>1042</v>
      </c>
      <c r="E231" s="17" t="s">
        <v>498</v>
      </c>
      <c r="F231" s="17" t="s">
        <v>1821</v>
      </c>
      <c r="G231" s="18">
        <v>1</v>
      </c>
      <c r="H231" s="18">
        <v>1</v>
      </c>
      <c r="I231" s="19">
        <v>0</v>
      </c>
      <c r="J231" s="20">
        <v>0</v>
      </c>
      <c r="K231" s="21">
        <v>1</v>
      </c>
      <c r="L231" s="22">
        <v>0</v>
      </c>
      <c r="M231" s="36" t="s">
        <v>2294</v>
      </c>
      <c r="N231" s="36"/>
      <c r="O231" s="36"/>
      <c r="P231" s="36"/>
      <c r="Q231" s="36"/>
      <c r="R231" s="36"/>
    </row>
    <row r="232" spans="1:18" x14ac:dyDescent="0.3">
      <c r="A232" s="17" t="s">
        <v>1822</v>
      </c>
      <c r="B232" s="17" t="s">
        <v>1823</v>
      </c>
      <c r="C232" s="17" t="s">
        <v>1824</v>
      </c>
      <c r="D232" s="17" t="s">
        <v>1117</v>
      </c>
      <c r="E232" s="17" t="s">
        <v>686</v>
      </c>
      <c r="F232" s="17" t="s">
        <v>1825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36" t="s">
        <v>2298</v>
      </c>
      <c r="N232" s="36"/>
      <c r="O232" s="36"/>
      <c r="P232" s="36"/>
      <c r="Q232" s="36"/>
      <c r="R232" s="36"/>
    </row>
    <row r="233" spans="1:18" x14ac:dyDescent="0.3">
      <c r="A233" s="17" t="s">
        <v>980</v>
      </c>
      <c r="B233" s="17" t="s">
        <v>1826</v>
      </c>
      <c r="C233" s="17" t="s">
        <v>1827</v>
      </c>
      <c r="D233" s="17" t="s">
        <v>1112</v>
      </c>
      <c r="E233" s="17" t="s">
        <v>777</v>
      </c>
      <c r="F233" s="17" t="s">
        <v>1828</v>
      </c>
      <c r="G233" s="18">
        <v>1</v>
      </c>
      <c r="H233" s="18">
        <v>1</v>
      </c>
      <c r="I233" s="19">
        <v>0</v>
      </c>
      <c r="J233" s="20">
        <v>0</v>
      </c>
      <c r="K233" s="21">
        <v>0</v>
      </c>
      <c r="L233" s="22">
        <v>1</v>
      </c>
      <c r="M233" s="36" t="s">
        <v>2294</v>
      </c>
      <c r="N233" s="36"/>
      <c r="O233" s="36"/>
      <c r="P233" s="36"/>
      <c r="Q233" s="36"/>
      <c r="R233" s="36"/>
    </row>
    <row r="234" spans="1:18" x14ac:dyDescent="0.3">
      <c r="A234" s="17" t="s">
        <v>1829</v>
      </c>
      <c r="B234" s="17" t="s">
        <v>1830</v>
      </c>
      <c r="C234" s="17" t="s">
        <v>1831</v>
      </c>
      <c r="D234" s="17" t="s">
        <v>1160</v>
      </c>
      <c r="E234" s="17" t="s">
        <v>1789</v>
      </c>
      <c r="F234" s="17" t="s">
        <v>1832</v>
      </c>
      <c r="G234" s="18">
        <v>1</v>
      </c>
      <c r="H234" s="18">
        <v>12</v>
      </c>
      <c r="I234" s="19">
        <v>1</v>
      </c>
      <c r="J234" s="20">
        <v>0</v>
      </c>
      <c r="K234" s="21">
        <v>0</v>
      </c>
      <c r="L234" s="22">
        <v>0</v>
      </c>
      <c r="M234" s="36" t="s">
        <v>2298</v>
      </c>
      <c r="N234" s="36"/>
      <c r="O234" s="36"/>
      <c r="P234" s="36"/>
      <c r="Q234" s="36"/>
      <c r="R234" s="36"/>
    </row>
    <row r="235" spans="1:18" x14ac:dyDescent="0.3">
      <c r="A235" s="17" t="s">
        <v>1833</v>
      </c>
      <c r="B235" s="17" t="s">
        <v>1834</v>
      </c>
      <c r="C235" s="17" t="s">
        <v>1835</v>
      </c>
      <c r="D235" s="17" t="s">
        <v>1836</v>
      </c>
      <c r="E235" s="17" t="s">
        <v>278</v>
      </c>
      <c r="F235" s="17" t="s">
        <v>1837</v>
      </c>
      <c r="G235" s="18">
        <v>1</v>
      </c>
      <c r="H235" s="18">
        <v>1</v>
      </c>
      <c r="I235" s="19">
        <v>0</v>
      </c>
      <c r="J235" s="20">
        <v>1</v>
      </c>
      <c r="K235" s="21">
        <v>0</v>
      </c>
      <c r="L235" s="22">
        <v>0</v>
      </c>
      <c r="M235" s="36" t="s">
        <v>2298</v>
      </c>
      <c r="N235" s="36"/>
      <c r="O235" s="36"/>
      <c r="P235" s="36"/>
      <c r="Q235" s="36"/>
      <c r="R235" s="36"/>
    </row>
    <row r="236" spans="1:18" x14ac:dyDescent="0.3">
      <c r="A236" s="17" t="s">
        <v>677</v>
      </c>
      <c r="B236" s="17" t="s">
        <v>1838</v>
      </c>
      <c r="C236" s="17" t="s">
        <v>1839</v>
      </c>
      <c r="D236" s="17" t="s">
        <v>1112</v>
      </c>
      <c r="E236" s="17" t="s">
        <v>474</v>
      </c>
      <c r="F236" s="17" t="s">
        <v>1840</v>
      </c>
      <c r="G236" s="18">
        <v>1</v>
      </c>
      <c r="H236" s="18">
        <v>1</v>
      </c>
      <c r="I236" s="19">
        <v>0</v>
      </c>
      <c r="J236" s="20">
        <v>0</v>
      </c>
      <c r="K236" s="21">
        <v>1</v>
      </c>
      <c r="L236" s="22">
        <v>0</v>
      </c>
      <c r="M236" s="36" t="s">
        <v>2294</v>
      </c>
      <c r="N236" s="36"/>
      <c r="O236" s="36"/>
      <c r="P236" s="36"/>
      <c r="Q236" s="36"/>
      <c r="R236" s="36"/>
    </row>
    <row r="237" spans="1:18" x14ac:dyDescent="0.3">
      <c r="A237" s="17" t="s">
        <v>1841</v>
      </c>
      <c r="B237" s="17" t="s">
        <v>1842</v>
      </c>
      <c r="C237" s="17" t="s">
        <v>1843</v>
      </c>
      <c r="D237" s="17" t="s">
        <v>1087</v>
      </c>
      <c r="E237" s="17" t="s">
        <v>223</v>
      </c>
      <c r="F237" s="17" t="s">
        <v>1844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36" t="s">
        <v>2298</v>
      </c>
      <c r="N237" s="36"/>
      <c r="O237" s="36"/>
      <c r="P237" s="36"/>
      <c r="Q237" s="36"/>
      <c r="R237" s="36"/>
    </row>
    <row r="238" spans="1:18" x14ac:dyDescent="0.3">
      <c r="A238" s="17" t="s">
        <v>1845</v>
      </c>
      <c r="B238" s="17" t="s">
        <v>1846</v>
      </c>
      <c r="C238" s="17" t="s">
        <v>1847</v>
      </c>
      <c r="D238" s="17" t="s">
        <v>1848</v>
      </c>
      <c r="E238" s="17" t="s">
        <v>230</v>
      </c>
      <c r="F238" s="17" t="s">
        <v>1849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36" t="s">
        <v>2298</v>
      </c>
      <c r="N238" s="36"/>
      <c r="O238" s="36"/>
      <c r="P238" s="36"/>
      <c r="Q238" s="36"/>
      <c r="R238" s="36"/>
    </row>
    <row r="239" spans="1:18" x14ac:dyDescent="0.3">
      <c r="A239" s="17" t="s">
        <v>391</v>
      </c>
      <c r="B239" s="17" t="s">
        <v>392</v>
      </c>
      <c r="C239" s="17" t="s">
        <v>1850</v>
      </c>
      <c r="D239" s="17" t="s">
        <v>1851</v>
      </c>
      <c r="E239" s="17" t="s">
        <v>393</v>
      </c>
      <c r="F239" s="17" t="s">
        <v>1852</v>
      </c>
      <c r="G239" s="18">
        <v>1</v>
      </c>
      <c r="H239" s="18">
        <v>1</v>
      </c>
      <c r="I239" s="19">
        <v>0</v>
      </c>
      <c r="J239" s="20">
        <v>0</v>
      </c>
      <c r="K239" s="21">
        <v>1</v>
      </c>
      <c r="L239" s="22">
        <v>0</v>
      </c>
      <c r="M239" s="36" t="s">
        <v>2294</v>
      </c>
      <c r="N239" s="36"/>
      <c r="O239" s="36"/>
      <c r="P239" s="36"/>
      <c r="Q239" s="36"/>
      <c r="R239" s="36"/>
    </row>
    <row r="240" spans="1:18" x14ac:dyDescent="0.3">
      <c r="A240" s="17" t="s">
        <v>579</v>
      </c>
      <c r="B240" s="17" t="s">
        <v>1500</v>
      </c>
      <c r="C240" s="17" t="s">
        <v>1853</v>
      </c>
      <c r="D240" s="17" t="s">
        <v>1112</v>
      </c>
      <c r="E240" s="17" t="s">
        <v>577</v>
      </c>
      <c r="F240" s="17" t="s">
        <v>1854</v>
      </c>
      <c r="G240" s="18">
        <v>1</v>
      </c>
      <c r="H240" s="18">
        <v>4</v>
      </c>
      <c r="I240" s="19">
        <v>0</v>
      </c>
      <c r="J240" s="20">
        <v>0</v>
      </c>
      <c r="K240" s="21">
        <v>1</v>
      </c>
      <c r="L240" s="22">
        <v>0</v>
      </c>
      <c r="M240" s="36" t="s">
        <v>2294</v>
      </c>
      <c r="N240" s="36"/>
      <c r="O240" s="36"/>
      <c r="P240" s="36"/>
      <c r="Q240" s="36"/>
      <c r="R240" s="36"/>
    </row>
    <row r="241" spans="1:18" x14ac:dyDescent="0.3">
      <c r="A241" s="17" t="s">
        <v>1855</v>
      </c>
      <c r="B241" s="17" t="s">
        <v>1856</v>
      </c>
      <c r="C241" s="17" t="s">
        <v>1857</v>
      </c>
      <c r="D241" s="17" t="s">
        <v>1815</v>
      </c>
      <c r="E241" s="17" t="s">
        <v>230</v>
      </c>
      <c r="F241" s="17" t="s">
        <v>1858</v>
      </c>
      <c r="G241" s="18">
        <v>1</v>
      </c>
      <c r="H241" s="18">
        <v>2</v>
      </c>
      <c r="I241" s="19">
        <v>1</v>
      </c>
      <c r="J241" s="20">
        <v>0</v>
      </c>
      <c r="K241" s="21">
        <v>0</v>
      </c>
      <c r="L241" s="22">
        <v>0</v>
      </c>
      <c r="M241" s="36" t="s">
        <v>2298</v>
      </c>
      <c r="N241" s="36"/>
      <c r="O241" s="36"/>
      <c r="P241" s="36"/>
      <c r="Q241" s="36"/>
      <c r="R241" s="36"/>
    </row>
    <row r="242" spans="1:18" x14ac:dyDescent="0.3">
      <c r="A242" s="17" t="s">
        <v>367</v>
      </c>
      <c r="B242" s="17" t="s">
        <v>1859</v>
      </c>
      <c r="C242" s="17" t="s">
        <v>1021</v>
      </c>
      <c r="D242" s="17" t="s">
        <v>1529</v>
      </c>
      <c r="E242" s="17" t="s">
        <v>292</v>
      </c>
      <c r="F242" s="17" t="s">
        <v>1860</v>
      </c>
      <c r="G242" s="18">
        <v>1</v>
      </c>
      <c r="H242" s="18">
        <v>1</v>
      </c>
      <c r="I242" s="19">
        <v>0</v>
      </c>
      <c r="J242" s="20">
        <v>0</v>
      </c>
      <c r="K242" s="21">
        <v>1</v>
      </c>
      <c r="L242" s="22">
        <v>0</v>
      </c>
      <c r="M242" s="36" t="s">
        <v>2294</v>
      </c>
      <c r="N242" s="36"/>
      <c r="O242" s="36"/>
      <c r="P242" s="36"/>
      <c r="Q242" s="36"/>
      <c r="R242" s="36"/>
    </row>
    <row r="243" spans="1:18" x14ac:dyDescent="0.3">
      <c r="A243" s="17" t="s">
        <v>506</v>
      </c>
      <c r="B243" s="17" t="s">
        <v>1861</v>
      </c>
      <c r="C243" s="17" t="s">
        <v>1021</v>
      </c>
      <c r="D243" s="17" t="s">
        <v>1226</v>
      </c>
      <c r="E243" s="17" t="s">
        <v>292</v>
      </c>
      <c r="F243" s="17" t="s">
        <v>1862</v>
      </c>
      <c r="G243" s="18">
        <v>1</v>
      </c>
      <c r="H243" s="18">
        <v>1</v>
      </c>
      <c r="I243" s="19">
        <v>0</v>
      </c>
      <c r="J243" s="20">
        <v>0</v>
      </c>
      <c r="K243" s="21">
        <v>1</v>
      </c>
      <c r="L243" s="22">
        <v>0</v>
      </c>
      <c r="M243" s="36" t="s">
        <v>2294</v>
      </c>
      <c r="N243" s="36"/>
      <c r="O243" s="36"/>
      <c r="P243" s="36"/>
      <c r="Q243" s="36"/>
      <c r="R243" s="36"/>
    </row>
    <row r="244" spans="1:18" x14ac:dyDescent="0.3">
      <c r="A244" s="17" t="s">
        <v>1863</v>
      </c>
      <c r="B244" s="17" t="s">
        <v>1864</v>
      </c>
      <c r="C244" s="17" t="s">
        <v>1865</v>
      </c>
      <c r="D244" s="17" t="s">
        <v>1866</v>
      </c>
      <c r="E244" s="17" t="s">
        <v>292</v>
      </c>
      <c r="F244" s="17" t="s">
        <v>1867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36" t="s">
        <v>2298</v>
      </c>
      <c r="N244" s="36"/>
      <c r="O244" s="36"/>
      <c r="P244" s="36"/>
      <c r="Q244" s="36"/>
      <c r="R244" s="36"/>
    </row>
    <row r="245" spans="1:18" x14ac:dyDescent="0.3">
      <c r="A245" s="17" t="s">
        <v>1868</v>
      </c>
      <c r="B245" s="17" t="s">
        <v>1869</v>
      </c>
      <c r="C245" s="17" t="s">
        <v>1870</v>
      </c>
      <c r="D245" s="17" t="s">
        <v>1117</v>
      </c>
      <c r="E245" s="17" t="s">
        <v>686</v>
      </c>
      <c r="F245" s="17" t="s">
        <v>1871</v>
      </c>
      <c r="G245" s="18">
        <v>1</v>
      </c>
      <c r="H245" s="18">
        <v>7</v>
      </c>
      <c r="I245" s="19">
        <v>1</v>
      </c>
      <c r="J245" s="20">
        <v>0</v>
      </c>
      <c r="K245" s="21">
        <v>0</v>
      </c>
      <c r="L245" s="22">
        <v>0</v>
      </c>
      <c r="M245" s="36" t="s">
        <v>2298</v>
      </c>
      <c r="N245" s="36"/>
      <c r="O245" s="36"/>
      <c r="P245" s="36"/>
      <c r="Q245" s="36"/>
      <c r="R245" s="36"/>
    </row>
    <row r="246" spans="1:18" x14ac:dyDescent="0.3">
      <c r="A246" s="17" t="s">
        <v>453</v>
      </c>
      <c r="B246" s="17" t="s">
        <v>454</v>
      </c>
      <c r="C246" s="17" t="s">
        <v>1872</v>
      </c>
      <c r="D246" s="17" t="s">
        <v>1112</v>
      </c>
      <c r="E246" s="17" t="s">
        <v>438</v>
      </c>
      <c r="F246" s="17" t="s">
        <v>1873</v>
      </c>
      <c r="G246" s="18">
        <v>1</v>
      </c>
      <c r="H246" s="18">
        <v>1</v>
      </c>
      <c r="I246" s="19">
        <v>0</v>
      </c>
      <c r="J246" s="20">
        <v>0</v>
      </c>
      <c r="K246" s="21">
        <v>1</v>
      </c>
      <c r="L246" s="22">
        <v>0</v>
      </c>
      <c r="M246" s="36" t="s">
        <v>2294</v>
      </c>
      <c r="N246" s="36"/>
      <c r="O246" s="36"/>
      <c r="P246" s="36"/>
      <c r="Q246" s="36"/>
      <c r="R246" s="36"/>
    </row>
    <row r="247" spans="1:18" x14ac:dyDescent="0.3">
      <c r="A247" s="17" t="s">
        <v>1874</v>
      </c>
      <c r="B247" s="17" t="s">
        <v>1875</v>
      </c>
      <c r="C247" s="17" t="s">
        <v>1876</v>
      </c>
      <c r="D247" s="17" t="s">
        <v>1815</v>
      </c>
      <c r="E247" s="17" t="s">
        <v>1186</v>
      </c>
      <c r="F247" s="17" t="s">
        <v>1877</v>
      </c>
      <c r="G247" s="18">
        <v>1</v>
      </c>
      <c r="H247" s="18">
        <v>2</v>
      </c>
      <c r="I247" s="19">
        <v>1</v>
      </c>
      <c r="J247" s="20">
        <v>0</v>
      </c>
      <c r="K247" s="21">
        <v>0</v>
      </c>
      <c r="L247" s="22">
        <v>0</v>
      </c>
      <c r="M247" s="36" t="s">
        <v>2298</v>
      </c>
      <c r="N247" s="36"/>
      <c r="O247" s="36"/>
      <c r="P247" s="36"/>
      <c r="Q247" s="36"/>
      <c r="R247" s="36"/>
    </row>
    <row r="248" spans="1:18" x14ac:dyDescent="0.3">
      <c r="A248" s="17" t="s">
        <v>1878</v>
      </c>
      <c r="B248" s="17" t="s">
        <v>1879</v>
      </c>
      <c r="C248" s="17" t="s">
        <v>1857</v>
      </c>
      <c r="D248" s="17" t="s">
        <v>1054</v>
      </c>
      <c r="E248" s="17" t="s">
        <v>230</v>
      </c>
      <c r="F248" s="17" t="s">
        <v>1880</v>
      </c>
      <c r="G248" s="18">
        <v>1</v>
      </c>
      <c r="H248" s="18">
        <v>2</v>
      </c>
      <c r="I248" s="19">
        <v>1</v>
      </c>
      <c r="J248" s="20">
        <v>0</v>
      </c>
      <c r="K248" s="21">
        <v>0</v>
      </c>
      <c r="L248" s="22">
        <v>0</v>
      </c>
      <c r="M248" s="36" t="s">
        <v>2298</v>
      </c>
      <c r="N248" s="36"/>
      <c r="O248" s="36"/>
      <c r="P248" s="36"/>
      <c r="Q248" s="36"/>
      <c r="R248" s="36"/>
    </row>
    <row r="249" spans="1:18" x14ac:dyDescent="0.3">
      <c r="A249" s="17" t="s">
        <v>1881</v>
      </c>
      <c r="B249" s="17" t="s">
        <v>1882</v>
      </c>
      <c r="C249" s="17" t="s">
        <v>1883</v>
      </c>
      <c r="D249" s="17" t="s">
        <v>1054</v>
      </c>
      <c r="E249" s="17" t="s">
        <v>292</v>
      </c>
      <c r="F249" s="17" t="s">
        <v>1884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36" t="s">
        <v>2298</v>
      </c>
      <c r="N249" s="36"/>
      <c r="O249" s="36"/>
      <c r="P249" s="36"/>
      <c r="Q249" s="36"/>
      <c r="R249" s="36"/>
    </row>
    <row r="250" spans="1:18" x14ac:dyDescent="0.3">
      <c r="A250" s="17" t="s">
        <v>650</v>
      </c>
      <c r="B250" s="17" t="s">
        <v>1885</v>
      </c>
      <c r="C250" s="17" t="s">
        <v>1886</v>
      </c>
      <c r="D250" s="17" t="s">
        <v>1018</v>
      </c>
      <c r="E250" s="17" t="s">
        <v>652</v>
      </c>
      <c r="F250" s="17" t="s">
        <v>1887</v>
      </c>
      <c r="G250" s="18">
        <v>1</v>
      </c>
      <c r="H250" s="18">
        <v>1</v>
      </c>
      <c r="I250" s="19">
        <v>0</v>
      </c>
      <c r="J250" s="20">
        <v>0</v>
      </c>
      <c r="K250" s="21">
        <v>1</v>
      </c>
      <c r="L250" s="22">
        <v>0</v>
      </c>
      <c r="M250" s="36" t="s">
        <v>2294</v>
      </c>
      <c r="N250" s="36"/>
      <c r="O250" s="36"/>
      <c r="P250" s="36"/>
      <c r="Q250" s="36"/>
      <c r="R250" s="36"/>
    </row>
    <row r="251" spans="1:18" x14ac:dyDescent="0.3">
      <c r="A251" s="17" t="s">
        <v>445</v>
      </c>
      <c r="B251" s="17" t="s">
        <v>1888</v>
      </c>
      <c r="C251" s="17" t="s">
        <v>1889</v>
      </c>
      <c r="D251" s="17" t="s">
        <v>1890</v>
      </c>
      <c r="E251" s="17" t="s">
        <v>247</v>
      </c>
      <c r="F251" s="17" t="s">
        <v>1790</v>
      </c>
      <c r="G251" s="18">
        <v>1</v>
      </c>
      <c r="H251" s="18">
        <v>1</v>
      </c>
      <c r="I251" s="19">
        <v>0</v>
      </c>
      <c r="J251" s="20">
        <v>0</v>
      </c>
      <c r="K251" s="21">
        <v>1</v>
      </c>
      <c r="L251" s="22">
        <v>0</v>
      </c>
      <c r="M251" s="36" t="s">
        <v>2294</v>
      </c>
      <c r="N251" s="36"/>
      <c r="O251" s="36"/>
      <c r="P251" s="36"/>
      <c r="Q251" s="36"/>
      <c r="R251" s="36"/>
    </row>
    <row r="252" spans="1:18" x14ac:dyDescent="0.3">
      <c r="A252" s="17" t="s">
        <v>1891</v>
      </c>
      <c r="B252" s="17" t="s">
        <v>1892</v>
      </c>
      <c r="C252" s="17" t="s">
        <v>1893</v>
      </c>
      <c r="D252" s="17" t="s">
        <v>1042</v>
      </c>
      <c r="E252" s="17" t="s">
        <v>223</v>
      </c>
      <c r="F252" s="17" t="s">
        <v>1894</v>
      </c>
      <c r="G252" s="18">
        <v>1</v>
      </c>
      <c r="H252" s="18">
        <v>3</v>
      </c>
      <c r="I252" s="19">
        <v>0</v>
      </c>
      <c r="J252" s="20">
        <v>1</v>
      </c>
      <c r="K252" s="21">
        <v>0</v>
      </c>
      <c r="L252" s="22">
        <v>0</v>
      </c>
      <c r="M252" s="36" t="s">
        <v>2298</v>
      </c>
      <c r="N252" s="36"/>
      <c r="O252" s="36"/>
      <c r="P252" s="36"/>
      <c r="Q252" s="36"/>
      <c r="R252" s="36"/>
    </row>
    <row r="253" spans="1:18" x14ac:dyDescent="0.3">
      <c r="A253" s="17" t="s">
        <v>759</v>
      </c>
      <c r="B253" s="17" t="s">
        <v>1895</v>
      </c>
      <c r="C253" s="17" t="s">
        <v>1896</v>
      </c>
      <c r="D253" s="17" t="s">
        <v>1112</v>
      </c>
      <c r="E253" s="17" t="s">
        <v>296</v>
      </c>
      <c r="F253" s="17" t="s">
        <v>1897</v>
      </c>
      <c r="G253" s="18">
        <v>1</v>
      </c>
      <c r="H253" s="18">
        <v>1</v>
      </c>
      <c r="I253" s="19">
        <v>0</v>
      </c>
      <c r="J253" s="20">
        <v>0</v>
      </c>
      <c r="K253" s="21">
        <v>0</v>
      </c>
      <c r="L253" s="22">
        <v>1</v>
      </c>
      <c r="M253" s="36" t="s">
        <v>2294</v>
      </c>
      <c r="N253" s="36"/>
      <c r="O253" s="36"/>
      <c r="P253" s="36"/>
      <c r="Q253" s="36"/>
      <c r="R253" s="36"/>
    </row>
    <row r="254" spans="1:18" x14ac:dyDescent="0.3">
      <c r="A254" s="17" t="s">
        <v>729</v>
      </c>
      <c r="B254" s="17" t="s">
        <v>1898</v>
      </c>
      <c r="C254" s="17" t="s">
        <v>1899</v>
      </c>
      <c r="D254" s="17" t="s">
        <v>1095</v>
      </c>
      <c r="E254" s="17" t="s">
        <v>281</v>
      </c>
      <c r="F254" s="17" t="s">
        <v>1900</v>
      </c>
      <c r="G254" s="18">
        <v>1</v>
      </c>
      <c r="H254" s="18">
        <v>1</v>
      </c>
      <c r="I254" s="19">
        <v>0</v>
      </c>
      <c r="J254" s="20">
        <v>0</v>
      </c>
      <c r="K254" s="21">
        <v>0</v>
      </c>
      <c r="L254" s="22">
        <v>1</v>
      </c>
      <c r="M254" s="36" t="s">
        <v>2294</v>
      </c>
      <c r="N254" s="36"/>
      <c r="O254" s="36"/>
      <c r="P254" s="36"/>
      <c r="Q254" s="36"/>
      <c r="R254" s="36"/>
    </row>
    <row r="255" spans="1:18" x14ac:dyDescent="0.3">
      <c r="A255" s="17" t="s">
        <v>249</v>
      </c>
      <c r="B255" s="17" t="s">
        <v>1901</v>
      </c>
      <c r="C255" s="17" t="s">
        <v>1136</v>
      </c>
      <c r="D255" s="17" t="s">
        <v>1087</v>
      </c>
      <c r="E255" s="17" t="s">
        <v>230</v>
      </c>
      <c r="F255" s="17" t="s">
        <v>1902</v>
      </c>
      <c r="G255" s="18">
        <v>1</v>
      </c>
      <c r="H255" s="18">
        <v>1</v>
      </c>
      <c r="I255" s="19">
        <v>0</v>
      </c>
      <c r="J255" s="20">
        <v>0</v>
      </c>
      <c r="K255" s="21">
        <v>1</v>
      </c>
      <c r="L255" s="22">
        <v>0</v>
      </c>
      <c r="M255" s="36" t="s">
        <v>2294</v>
      </c>
      <c r="N255" s="36"/>
      <c r="O255" s="36"/>
      <c r="P255" s="36"/>
      <c r="Q255" s="36"/>
      <c r="R255" s="36"/>
    </row>
    <row r="256" spans="1:18" x14ac:dyDescent="0.3">
      <c r="A256" s="17" t="s">
        <v>978</v>
      </c>
      <c r="B256" s="17" t="s">
        <v>1903</v>
      </c>
      <c r="C256" s="17" t="s">
        <v>1904</v>
      </c>
      <c r="D256" s="17" t="s">
        <v>1665</v>
      </c>
      <c r="E256" s="17" t="s">
        <v>223</v>
      </c>
      <c r="F256" s="17" t="s">
        <v>1905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6" t="s">
        <v>2294</v>
      </c>
      <c r="N256" s="36"/>
      <c r="O256" s="36"/>
      <c r="P256" s="36"/>
      <c r="Q256" s="36"/>
      <c r="R256" s="36"/>
    </row>
    <row r="257" spans="1:18" x14ac:dyDescent="0.3">
      <c r="A257" s="17" t="s">
        <v>442</v>
      </c>
      <c r="B257" s="17" t="s">
        <v>1906</v>
      </c>
      <c r="C257" s="17" t="s">
        <v>1872</v>
      </c>
      <c r="D257" s="17" t="s">
        <v>1112</v>
      </c>
      <c r="E257" s="17" t="s">
        <v>438</v>
      </c>
      <c r="F257" s="17" t="s">
        <v>1907</v>
      </c>
      <c r="G257" s="18">
        <v>1</v>
      </c>
      <c r="H257" s="18">
        <v>1</v>
      </c>
      <c r="I257" s="19">
        <v>0</v>
      </c>
      <c r="J257" s="20">
        <v>0</v>
      </c>
      <c r="K257" s="21">
        <v>1</v>
      </c>
      <c r="L257" s="22">
        <v>0</v>
      </c>
      <c r="M257" s="36" t="s">
        <v>2294</v>
      </c>
      <c r="N257" s="36"/>
      <c r="O257" s="36"/>
      <c r="P257" s="36"/>
      <c r="Q257" s="36"/>
      <c r="R257" s="36"/>
    </row>
    <row r="258" spans="1:18" x14ac:dyDescent="0.3">
      <c r="A258" s="17" t="s">
        <v>1908</v>
      </c>
      <c r="B258" s="17" t="s">
        <v>1909</v>
      </c>
      <c r="C258" s="17" t="s">
        <v>1910</v>
      </c>
      <c r="D258" s="17" t="s">
        <v>1564</v>
      </c>
      <c r="E258" s="17" t="s">
        <v>1034</v>
      </c>
      <c r="F258" s="17" t="s">
        <v>1911</v>
      </c>
      <c r="G258" s="18">
        <v>1</v>
      </c>
      <c r="H258" s="18">
        <v>4</v>
      </c>
      <c r="I258" s="19">
        <v>1</v>
      </c>
      <c r="J258" s="20">
        <v>0</v>
      </c>
      <c r="K258" s="21">
        <v>0</v>
      </c>
      <c r="L258" s="22">
        <v>0</v>
      </c>
      <c r="M258" s="36" t="s">
        <v>2298</v>
      </c>
      <c r="N258" s="36"/>
      <c r="O258" s="36"/>
      <c r="P258" s="36"/>
      <c r="Q258" s="36"/>
      <c r="R258" s="36"/>
    </row>
    <row r="259" spans="1:18" x14ac:dyDescent="0.3">
      <c r="A259" s="17" t="s">
        <v>601</v>
      </c>
      <c r="B259" s="17" t="s">
        <v>1912</v>
      </c>
      <c r="C259" s="17" t="s">
        <v>1913</v>
      </c>
      <c r="D259" s="17" t="s">
        <v>1112</v>
      </c>
      <c r="E259" s="17" t="s">
        <v>513</v>
      </c>
      <c r="F259" s="17" t="s">
        <v>1914</v>
      </c>
      <c r="G259" s="18">
        <v>1</v>
      </c>
      <c r="H259" s="18">
        <v>6</v>
      </c>
      <c r="I259" s="19">
        <v>0</v>
      </c>
      <c r="J259" s="20">
        <v>0</v>
      </c>
      <c r="K259" s="21">
        <v>1</v>
      </c>
      <c r="L259" s="22">
        <v>0</v>
      </c>
      <c r="M259" s="36" t="s">
        <v>2294</v>
      </c>
      <c r="N259" s="36"/>
      <c r="O259" s="36"/>
      <c r="P259" s="36"/>
      <c r="Q259" s="36"/>
      <c r="R259" s="36"/>
    </row>
    <row r="260" spans="1:18" x14ac:dyDescent="0.3">
      <c r="A260" s="17" t="s">
        <v>575</v>
      </c>
      <c r="B260" s="17" t="s">
        <v>1500</v>
      </c>
      <c r="C260" s="17" t="s">
        <v>1915</v>
      </c>
      <c r="D260" s="17" t="s">
        <v>1112</v>
      </c>
      <c r="E260" s="17" t="s">
        <v>577</v>
      </c>
      <c r="F260" s="17" t="s">
        <v>1916</v>
      </c>
      <c r="G260" s="18">
        <v>1</v>
      </c>
      <c r="H260" s="18">
        <v>3</v>
      </c>
      <c r="I260" s="19">
        <v>0</v>
      </c>
      <c r="J260" s="20">
        <v>0</v>
      </c>
      <c r="K260" s="21">
        <v>1</v>
      </c>
      <c r="L260" s="22">
        <v>0</v>
      </c>
      <c r="M260" s="36" t="s">
        <v>2294</v>
      </c>
      <c r="N260" s="36"/>
      <c r="O260" s="36"/>
      <c r="P260" s="36"/>
      <c r="Q260" s="36"/>
      <c r="R260" s="36"/>
    </row>
    <row r="261" spans="1:18" x14ac:dyDescent="0.3">
      <c r="A261" s="17" t="s">
        <v>549</v>
      </c>
      <c r="B261" s="17" t="s">
        <v>1917</v>
      </c>
      <c r="C261" s="17" t="s">
        <v>1918</v>
      </c>
      <c r="D261" s="17" t="s">
        <v>1112</v>
      </c>
      <c r="E261" s="17" t="s">
        <v>223</v>
      </c>
      <c r="F261" s="17" t="s">
        <v>1919</v>
      </c>
      <c r="G261" s="18">
        <v>1</v>
      </c>
      <c r="H261" s="18">
        <v>1</v>
      </c>
      <c r="I261" s="19">
        <v>0</v>
      </c>
      <c r="J261" s="20">
        <v>0</v>
      </c>
      <c r="K261" s="21">
        <v>1</v>
      </c>
      <c r="L261" s="22">
        <v>0</v>
      </c>
      <c r="M261" s="36" t="s">
        <v>2294</v>
      </c>
      <c r="N261" s="36"/>
      <c r="O261" s="36"/>
      <c r="P261" s="36"/>
      <c r="Q261" s="36"/>
      <c r="R261" s="36"/>
    </row>
    <row r="262" spans="1:18" x14ac:dyDescent="0.3">
      <c r="A262" s="17" t="s">
        <v>1920</v>
      </c>
      <c r="B262" s="17" t="s">
        <v>1921</v>
      </c>
      <c r="C262" s="17" t="s">
        <v>1922</v>
      </c>
      <c r="D262" s="17" t="s">
        <v>1143</v>
      </c>
      <c r="E262" s="17" t="s">
        <v>230</v>
      </c>
      <c r="F262" s="17" t="s">
        <v>1923</v>
      </c>
      <c r="G262" s="18">
        <v>1</v>
      </c>
      <c r="H262" s="18">
        <v>2</v>
      </c>
      <c r="I262" s="19">
        <v>1</v>
      </c>
      <c r="J262" s="20">
        <v>0</v>
      </c>
      <c r="K262" s="21">
        <v>0</v>
      </c>
      <c r="L262" s="22">
        <v>0</v>
      </c>
      <c r="M262" s="36" t="s">
        <v>2298</v>
      </c>
      <c r="N262" s="36"/>
      <c r="O262" s="36"/>
      <c r="P262" s="36"/>
      <c r="Q262" s="36"/>
      <c r="R262" s="36"/>
    </row>
    <row r="263" spans="1:18" x14ac:dyDescent="0.3">
      <c r="A263" s="17" t="s">
        <v>933</v>
      </c>
      <c r="B263" s="17" t="s">
        <v>1924</v>
      </c>
      <c r="C263" s="17" t="s">
        <v>1021</v>
      </c>
      <c r="D263" s="17" t="s">
        <v>1042</v>
      </c>
      <c r="E263" s="17" t="s">
        <v>935</v>
      </c>
      <c r="F263" s="17" t="s">
        <v>1925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36" t="s">
        <v>2294</v>
      </c>
      <c r="N263" s="36"/>
      <c r="O263" s="36"/>
      <c r="P263" s="36"/>
      <c r="Q263" s="36"/>
      <c r="R263" s="36"/>
    </row>
    <row r="264" spans="1:18" x14ac:dyDescent="0.3">
      <c r="A264" s="17" t="s">
        <v>1926</v>
      </c>
      <c r="B264" s="17" t="s">
        <v>1927</v>
      </c>
      <c r="C264" s="17" t="s">
        <v>1621</v>
      </c>
      <c r="D264" s="17" t="s">
        <v>1928</v>
      </c>
      <c r="E264" s="17" t="s">
        <v>426</v>
      </c>
      <c r="F264" s="17" t="s">
        <v>1929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36" t="s">
        <v>2298</v>
      </c>
      <c r="N264" s="36"/>
      <c r="O264" s="36"/>
      <c r="P264" s="36"/>
      <c r="Q264" s="36"/>
      <c r="R264" s="36"/>
    </row>
    <row r="265" spans="1:18" x14ac:dyDescent="0.3">
      <c r="A265" s="17" t="s">
        <v>1930</v>
      </c>
      <c r="B265" s="17" t="s">
        <v>1931</v>
      </c>
      <c r="C265" s="17" t="s">
        <v>1932</v>
      </c>
      <c r="D265" s="17" t="s">
        <v>1933</v>
      </c>
      <c r="E265" s="17" t="s">
        <v>292</v>
      </c>
      <c r="F265" s="17" t="s">
        <v>1934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36" t="s">
        <v>2298</v>
      </c>
      <c r="N265" s="36"/>
      <c r="O265" s="36"/>
      <c r="P265" s="36"/>
      <c r="Q265" s="36"/>
      <c r="R265" s="36"/>
    </row>
    <row r="266" spans="1:18" x14ac:dyDescent="0.3">
      <c r="A266" s="17" t="s">
        <v>333</v>
      </c>
      <c r="B266" s="17" t="s">
        <v>1935</v>
      </c>
      <c r="C266" s="17" t="s">
        <v>1021</v>
      </c>
      <c r="D266" s="17" t="s">
        <v>1226</v>
      </c>
      <c r="E266" s="17" t="s">
        <v>336</v>
      </c>
      <c r="F266" s="17" t="s">
        <v>1936</v>
      </c>
      <c r="G266" s="18">
        <v>1</v>
      </c>
      <c r="H266" s="18">
        <v>1</v>
      </c>
      <c r="I266" s="19">
        <v>0</v>
      </c>
      <c r="J266" s="20">
        <v>0</v>
      </c>
      <c r="K266" s="21">
        <v>1</v>
      </c>
      <c r="L266" s="22">
        <v>0</v>
      </c>
      <c r="M266" s="36" t="s">
        <v>2294</v>
      </c>
      <c r="N266" s="36"/>
      <c r="O266" s="36"/>
      <c r="P266" s="36"/>
      <c r="Q266" s="36"/>
      <c r="R266" s="36"/>
    </row>
    <row r="267" spans="1:18" x14ac:dyDescent="0.3">
      <c r="A267" s="17" t="s">
        <v>1937</v>
      </c>
      <c r="B267" s="17" t="s">
        <v>1938</v>
      </c>
      <c r="C267" s="17" t="s">
        <v>1021</v>
      </c>
      <c r="D267" s="17" t="s">
        <v>1518</v>
      </c>
      <c r="E267" s="17" t="s">
        <v>1939</v>
      </c>
      <c r="F267" s="17" t="s">
        <v>1937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36" t="s">
        <v>2298</v>
      </c>
      <c r="N267" s="36"/>
      <c r="O267" s="36"/>
      <c r="P267" s="36"/>
      <c r="Q267" s="36"/>
      <c r="R267" s="36"/>
    </row>
    <row r="268" spans="1:18" x14ac:dyDescent="0.3">
      <c r="A268" s="17" t="s">
        <v>946</v>
      </c>
      <c r="B268" s="17" t="s">
        <v>1940</v>
      </c>
      <c r="C268" s="17" t="s">
        <v>1021</v>
      </c>
      <c r="D268" s="17" t="s">
        <v>1112</v>
      </c>
      <c r="E268" s="17" t="s">
        <v>851</v>
      </c>
      <c r="F268" s="17" t="s">
        <v>1941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36" t="s">
        <v>2294</v>
      </c>
      <c r="N268" s="36"/>
      <c r="O268" s="36"/>
      <c r="P268" s="36"/>
      <c r="Q268" s="36"/>
      <c r="R268" s="36"/>
    </row>
    <row r="269" spans="1:18" x14ac:dyDescent="0.3">
      <c r="A269" s="17" t="s">
        <v>920</v>
      </c>
      <c r="B269" s="17" t="s">
        <v>1942</v>
      </c>
      <c r="C269" s="17" t="s">
        <v>1918</v>
      </c>
      <c r="D269" s="17" t="s">
        <v>1112</v>
      </c>
      <c r="E269" s="17" t="s">
        <v>484</v>
      </c>
      <c r="F269" s="17" t="s">
        <v>1943</v>
      </c>
      <c r="G269" s="18">
        <v>1</v>
      </c>
      <c r="H269" s="18">
        <v>1</v>
      </c>
      <c r="I269" s="19">
        <v>0</v>
      </c>
      <c r="J269" s="20">
        <v>0</v>
      </c>
      <c r="K269" s="21">
        <v>0</v>
      </c>
      <c r="L269" s="22">
        <v>1</v>
      </c>
      <c r="M269" s="36" t="s">
        <v>2294</v>
      </c>
      <c r="N269" s="36"/>
      <c r="O269" s="36"/>
      <c r="P269" s="36"/>
      <c r="Q269" s="36"/>
      <c r="R269" s="36"/>
    </row>
    <row r="270" spans="1:18" x14ac:dyDescent="0.3">
      <c r="A270" s="17" t="s">
        <v>655</v>
      </c>
      <c r="B270" s="17" t="s">
        <v>656</v>
      </c>
      <c r="C270" s="17" t="s">
        <v>1021</v>
      </c>
      <c r="D270" s="17" t="s">
        <v>1112</v>
      </c>
      <c r="E270" s="17" t="s">
        <v>657</v>
      </c>
      <c r="F270" s="17" t="s">
        <v>1944</v>
      </c>
      <c r="G270" s="18">
        <v>1</v>
      </c>
      <c r="H270" s="18">
        <v>1</v>
      </c>
      <c r="I270" s="19">
        <v>0</v>
      </c>
      <c r="J270" s="20">
        <v>0</v>
      </c>
      <c r="K270" s="21">
        <v>1</v>
      </c>
      <c r="L270" s="22">
        <v>0</v>
      </c>
      <c r="M270" s="36" t="s">
        <v>2294</v>
      </c>
      <c r="N270" s="36"/>
      <c r="O270" s="36"/>
      <c r="P270" s="36"/>
      <c r="Q270" s="36"/>
      <c r="R270" s="36"/>
    </row>
    <row r="271" spans="1:18" x14ac:dyDescent="0.3">
      <c r="A271" s="17" t="s">
        <v>803</v>
      </c>
      <c r="B271" s="17" t="s">
        <v>804</v>
      </c>
      <c r="C271" s="17" t="s">
        <v>1945</v>
      </c>
      <c r="D271" s="17" t="s">
        <v>1946</v>
      </c>
      <c r="E271" s="17" t="s">
        <v>223</v>
      </c>
      <c r="F271" s="17" t="s">
        <v>1947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36" t="s">
        <v>2294</v>
      </c>
      <c r="N271" s="36"/>
      <c r="O271" s="36"/>
      <c r="P271" s="36"/>
      <c r="Q271" s="36"/>
      <c r="R271" s="36"/>
    </row>
    <row r="272" spans="1:18" x14ac:dyDescent="0.3">
      <c r="A272" s="17" t="s">
        <v>1948</v>
      </c>
      <c r="B272" s="17" t="s">
        <v>1949</v>
      </c>
      <c r="C272" s="17" t="s">
        <v>1950</v>
      </c>
      <c r="D272" s="17" t="s">
        <v>1054</v>
      </c>
      <c r="E272" s="17" t="s">
        <v>278</v>
      </c>
      <c r="F272" s="17" t="s">
        <v>1951</v>
      </c>
      <c r="G272" s="18">
        <v>1</v>
      </c>
      <c r="H272" s="18">
        <v>1</v>
      </c>
      <c r="I272" s="19">
        <v>1</v>
      </c>
      <c r="J272" s="20">
        <v>0</v>
      </c>
      <c r="K272" s="21">
        <v>0</v>
      </c>
      <c r="L272" s="22">
        <v>0</v>
      </c>
      <c r="M272" s="36" t="s">
        <v>2298</v>
      </c>
      <c r="N272" s="36"/>
      <c r="O272" s="36"/>
      <c r="P272" s="36"/>
      <c r="Q272" s="36"/>
      <c r="R272" s="36"/>
    </row>
    <row r="273" spans="1:18" x14ac:dyDescent="0.3">
      <c r="A273" s="17" t="s">
        <v>1952</v>
      </c>
      <c r="B273" s="17" t="s">
        <v>1953</v>
      </c>
      <c r="C273" s="17" t="s">
        <v>1954</v>
      </c>
      <c r="D273" s="17" t="s">
        <v>1087</v>
      </c>
      <c r="E273" s="17" t="s">
        <v>223</v>
      </c>
      <c r="F273" s="17" t="s">
        <v>1955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36" t="s">
        <v>2296</v>
      </c>
      <c r="N273" s="36"/>
      <c r="O273" s="36"/>
      <c r="P273" s="36"/>
      <c r="Q273" s="36"/>
      <c r="R273" s="36"/>
    </row>
    <row r="274" spans="1:18" x14ac:dyDescent="0.3">
      <c r="A274" s="17" t="s">
        <v>1956</v>
      </c>
      <c r="B274" s="17" t="s">
        <v>1957</v>
      </c>
      <c r="C274" s="17" t="s">
        <v>1958</v>
      </c>
      <c r="D274" s="17" t="s">
        <v>1665</v>
      </c>
      <c r="E274" s="17" t="s">
        <v>722</v>
      </c>
      <c r="F274" s="17" t="s">
        <v>1959</v>
      </c>
      <c r="G274" s="18">
        <v>1</v>
      </c>
      <c r="H274" s="18">
        <v>2</v>
      </c>
      <c r="I274" s="19">
        <v>0</v>
      </c>
      <c r="J274" s="20">
        <v>1</v>
      </c>
      <c r="K274" s="21">
        <v>0</v>
      </c>
      <c r="L274" s="22">
        <v>0</v>
      </c>
      <c r="M274" s="36" t="s">
        <v>2289</v>
      </c>
      <c r="N274" s="36"/>
      <c r="O274" s="36"/>
      <c r="P274" s="36"/>
      <c r="Q274" s="36"/>
      <c r="R274" s="36"/>
    </row>
    <row r="275" spans="1:18" x14ac:dyDescent="0.3">
      <c r="A275" s="17" t="s">
        <v>665</v>
      </c>
      <c r="B275" s="17" t="s">
        <v>1960</v>
      </c>
      <c r="C275" s="17" t="s">
        <v>1021</v>
      </c>
      <c r="D275" s="17" t="s">
        <v>1961</v>
      </c>
      <c r="E275" s="17" t="s">
        <v>256</v>
      </c>
      <c r="F275" s="17" t="s">
        <v>1962</v>
      </c>
      <c r="G275" s="18">
        <v>1</v>
      </c>
      <c r="H275" s="18">
        <v>1</v>
      </c>
      <c r="I275" s="19">
        <v>0</v>
      </c>
      <c r="J275" s="20">
        <v>0</v>
      </c>
      <c r="K275" s="21">
        <v>1</v>
      </c>
      <c r="L275" s="22">
        <v>0</v>
      </c>
      <c r="M275" s="36" t="s">
        <v>2294</v>
      </c>
      <c r="N275" s="36"/>
      <c r="O275" s="36"/>
      <c r="P275" s="36"/>
      <c r="Q275" s="36"/>
      <c r="R275" s="36"/>
    </row>
    <row r="276" spans="1:18" x14ac:dyDescent="0.3">
      <c r="A276" s="17" t="s">
        <v>1963</v>
      </c>
      <c r="B276" s="17" t="s">
        <v>1964</v>
      </c>
      <c r="C276" s="17" t="s">
        <v>1965</v>
      </c>
      <c r="D276" s="17" t="s">
        <v>1112</v>
      </c>
      <c r="E276" s="17" t="s">
        <v>281</v>
      </c>
      <c r="F276" s="17" t="s">
        <v>1966</v>
      </c>
      <c r="G276" s="18">
        <v>1</v>
      </c>
      <c r="H276" s="18">
        <v>12</v>
      </c>
      <c r="I276" s="19">
        <v>0</v>
      </c>
      <c r="J276" s="20">
        <v>1</v>
      </c>
      <c r="K276" s="21">
        <v>0</v>
      </c>
      <c r="L276" s="22">
        <v>0</v>
      </c>
      <c r="M276" s="36" t="s">
        <v>2298</v>
      </c>
      <c r="N276" s="36"/>
      <c r="O276" s="36"/>
      <c r="P276" s="36"/>
      <c r="Q276" s="36"/>
      <c r="R276" s="36"/>
    </row>
    <row r="277" spans="1:18" x14ac:dyDescent="0.3">
      <c r="A277" s="17" t="s">
        <v>672</v>
      </c>
      <c r="B277" s="17" t="s">
        <v>1967</v>
      </c>
      <c r="C277" s="17" t="s">
        <v>1968</v>
      </c>
      <c r="D277" s="17" t="s">
        <v>1112</v>
      </c>
      <c r="E277" s="17" t="s">
        <v>675</v>
      </c>
      <c r="F277" s="17" t="s">
        <v>1969</v>
      </c>
      <c r="G277" s="18">
        <v>1</v>
      </c>
      <c r="H277" s="18">
        <v>1</v>
      </c>
      <c r="I277" s="19">
        <v>0</v>
      </c>
      <c r="J277" s="20">
        <v>0</v>
      </c>
      <c r="K277" s="21">
        <v>1</v>
      </c>
      <c r="L277" s="22">
        <v>0</v>
      </c>
      <c r="M277" s="36" t="s">
        <v>2294</v>
      </c>
      <c r="N277" s="36"/>
      <c r="O277" s="36"/>
      <c r="P277" s="36"/>
      <c r="Q277" s="36"/>
      <c r="R277" s="36"/>
    </row>
    <row r="278" spans="1:18" x14ac:dyDescent="0.3">
      <c r="A278" s="17" t="s">
        <v>975</v>
      </c>
      <c r="B278" s="17" t="s">
        <v>1970</v>
      </c>
      <c r="C278" s="17" t="s">
        <v>1971</v>
      </c>
      <c r="D278" s="17" t="s">
        <v>1112</v>
      </c>
      <c r="E278" s="17" t="s">
        <v>977</v>
      </c>
      <c r="F278" s="17" t="s">
        <v>1972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6" t="s">
        <v>2294</v>
      </c>
      <c r="N278" s="36"/>
      <c r="O278" s="36"/>
      <c r="P278" s="36"/>
      <c r="Q278" s="36"/>
      <c r="R278" s="36"/>
    </row>
    <row r="279" spans="1:18" x14ac:dyDescent="0.3">
      <c r="A279" s="17" t="s">
        <v>565</v>
      </c>
      <c r="B279" s="17" t="s">
        <v>1973</v>
      </c>
      <c r="C279" s="17" t="s">
        <v>1974</v>
      </c>
      <c r="D279" s="17" t="s">
        <v>1975</v>
      </c>
      <c r="E279" s="17" t="s">
        <v>292</v>
      </c>
      <c r="F279" s="17" t="s">
        <v>1976</v>
      </c>
      <c r="G279" s="18">
        <v>1</v>
      </c>
      <c r="H279" s="18">
        <v>1</v>
      </c>
      <c r="I279" s="19">
        <v>0</v>
      </c>
      <c r="J279" s="20">
        <v>0</v>
      </c>
      <c r="K279" s="21">
        <v>1</v>
      </c>
      <c r="L279" s="22">
        <v>0</v>
      </c>
      <c r="M279" s="36" t="s">
        <v>2291</v>
      </c>
      <c r="N279" s="36"/>
      <c r="O279" s="36"/>
      <c r="P279" s="36"/>
      <c r="Q279" s="36"/>
      <c r="R279" s="36"/>
    </row>
    <row r="280" spans="1:18" x14ac:dyDescent="0.3">
      <c r="A280" s="17" t="s">
        <v>638</v>
      </c>
      <c r="B280" s="17" t="s">
        <v>1977</v>
      </c>
      <c r="C280" s="17" t="s">
        <v>1978</v>
      </c>
      <c r="D280" s="17" t="s">
        <v>1979</v>
      </c>
      <c r="E280" s="17" t="s">
        <v>640</v>
      </c>
      <c r="F280" s="17" t="s">
        <v>1980</v>
      </c>
      <c r="G280" s="18">
        <v>1</v>
      </c>
      <c r="H280" s="18">
        <v>1</v>
      </c>
      <c r="I280" s="19">
        <v>0</v>
      </c>
      <c r="J280" s="20">
        <v>0</v>
      </c>
      <c r="K280" s="21">
        <v>1</v>
      </c>
      <c r="L280" s="22">
        <v>0</v>
      </c>
      <c r="M280" s="36" t="s">
        <v>2294</v>
      </c>
      <c r="N280" s="36"/>
      <c r="O280" s="36"/>
      <c r="P280" s="36"/>
      <c r="Q280" s="36"/>
      <c r="R280" s="36"/>
    </row>
    <row r="281" spans="1:18" x14ac:dyDescent="0.3">
      <c r="A281" s="17" t="s">
        <v>849</v>
      </c>
      <c r="B281" s="17" t="s">
        <v>850</v>
      </c>
      <c r="C281" s="17" t="s">
        <v>1021</v>
      </c>
      <c r="D281" s="17" t="s">
        <v>1112</v>
      </c>
      <c r="E281" s="17" t="s">
        <v>851</v>
      </c>
      <c r="F281" s="17" t="s">
        <v>1981</v>
      </c>
      <c r="G281" s="18">
        <v>1</v>
      </c>
      <c r="H281" s="18">
        <v>1</v>
      </c>
      <c r="I281" s="19">
        <v>0</v>
      </c>
      <c r="J281" s="20">
        <v>0</v>
      </c>
      <c r="K281" s="21">
        <v>0</v>
      </c>
      <c r="L281" s="22">
        <v>1</v>
      </c>
      <c r="M281" s="36" t="s">
        <v>2294</v>
      </c>
      <c r="N281" s="36"/>
      <c r="O281" s="36"/>
      <c r="P281" s="36"/>
      <c r="Q281" s="36"/>
      <c r="R281" s="36"/>
    </row>
    <row r="282" spans="1:18" x14ac:dyDescent="0.3">
      <c r="A282" s="17" t="s">
        <v>635</v>
      </c>
      <c r="B282" s="17" t="s">
        <v>1982</v>
      </c>
      <c r="C282" s="17" t="s">
        <v>1021</v>
      </c>
      <c r="D282" s="17" t="s">
        <v>1112</v>
      </c>
      <c r="E282" s="17" t="s">
        <v>362</v>
      </c>
      <c r="F282" s="17" t="s">
        <v>1983</v>
      </c>
      <c r="G282" s="18">
        <v>1</v>
      </c>
      <c r="H282" s="18">
        <v>2</v>
      </c>
      <c r="I282" s="19">
        <v>0</v>
      </c>
      <c r="J282" s="20">
        <v>0</v>
      </c>
      <c r="K282" s="21">
        <v>1</v>
      </c>
      <c r="L282" s="22">
        <v>0</v>
      </c>
      <c r="M282" s="36" t="s">
        <v>2294</v>
      </c>
      <c r="N282" s="36"/>
      <c r="O282" s="36"/>
      <c r="P282" s="36"/>
      <c r="Q282" s="36"/>
      <c r="R282" s="36"/>
    </row>
    <row r="283" spans="1:18" x14ac:dyDescent="0.3">
      <c r="A283" s="17" t="s">
        <v>911</v>
      </c>
      <c r="B283" s="17" t="s">
        <v>1984</v>
      </c>
      <c r="C283" s="17" t="s">
        <v>1985</v>
      </c>
      <c r="D283" s="17" t="s">
        <v>1595</v>
      </c>
      <c r="E283" s="17" t="s">
        <v>913</v>
      </c>
      <c r="F283" s="17" t="s">
        <v>1986</v>
      </c>
      <c r="G283" s="18">
        <v>1</v>
      </c>
      <c r="H283" s="18">
        <v>1</v>
      </c>
      <c r="I283" s="19">
        <v>0</v>
      </c>
      <c r="J283" s="20">
        <v>0</v>
      </c>
      <c r="K283" s="21">
        <v>0</v>
      </c>
      <c r="L283" s="22">
        <v>1</v>
      </c>
      <c r="M283" s="36" t="s">
        <v>2294</v>
      </c>
      <c r="N283" s="36"/>
      <c r="O283" s="36"/>
      <c r="P283" s="36"/>
      <c r="Q283" s="36"/>
      <c r="R283" s="36"/>
    </row>
    <row r="284" spans="1:18" x14ac:dyDescent="0.3">
      <c r="A284" s="17" t="s">
        <v>817</v>
      </c>
      <c r="B284" s="17" t="s">
        <v>818</v>
      </c>
      <c r="C284" s="17" t="s">
        <v>1987</v>
      </c>
      <c r="D284" s="17" t="s">
        <v>1112</v>
      </c>
      <c r="E284" s="17" t="s">
        <v>819</v>
      </c>
      <c r="F284" s="17" t="s">
        <v>1988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36" t="s">
        <v>2294</v>
      </c>
      <c r="N284" s="36"/>
      <c r="O284" s="36"/>
      <c r="P284" s="36"/>
      <c r="Q284" s="36"/>
      <c r="R284" s="36"/>
    </row>
    <row r="285" spans="1:18" x14ac:dyDescent="0.3">
      <c r="A285" s="17" t="s">
        <v>1989</v>
      </c>
      <c r="B285" s="17" t="s">
        <v>1990</v>
      </c>
      <c r="C285" s="17" t="s">
        <v>1021</v>
      </c>
      <c r="D285" s="17" t="s">
        <v>1991</v>
      </c>
      <c r="E285" s="17" t="s">
        <v>301</v>
      </c>
      <c r="F285" s="17" t="s">
        <v>1992</v>
      </c>
      <c r="G285" s="18">
        <v>1</v>
      </c>
      <c r="H285" s="18">
        <v>24</v>
      </c>
      <c r="I285" s="19">
        <v>0</v>
      </c>
      <c r="J285" s="20">
        <v>1</v>
      </c>
      <c r="K285" s="21">
        <v>0</v>
      </c>
      <c r="L285" s="22">
        <v>0</v>
      </c>
      <c r="M285" s="36" t="s">
        <v>2298</v>
      </c>
      <c r="N285" s="36"/>
      <c r="O285" s="36"/>
      <c r="P285" s="36"/>
      <c r="Q285" s="36"/>
      <c r="R285" s="36"/>
    </row>
    <row r="286" spans="1:18" x14ac:dyDescent="0.3">
      <c r="A286" s="17" t="s">
        <v>377</v>
      </c>
      <c r="B286" s="17" t="s">
        <v>1993</v>
      </c>
      <c r="C286" s="17" t="s">
        <v>1021</v>
      </c>
      <c r="D286" s="17" t="s">
        <v>1112</v>
      </c>
      <c r="E286" s="17" t="s">
        <v>380</v>
      </c>
      <c r="F286" s="17" t="s">
        <v>1994</v>
      </c>
      <c r="G286" s="18">
        <v>1</v>
      </c>
      <c r="H286" s="18">
        <v>1</v>
      </c>
      <c r="I286" s="19">
        <v>0</v>
      </c>
      <c r="J286" s="20">
        <v>0</v>
      </c>
      <c r="K286" s="21">
        <v>1</v>
      </c>
      <c r="L286" s="22">
        <v>0</v>
      </c>
      <c r="M286" s="36" t="s">
        <v>2294</v>
      </c>
      <c r="N286" s="36"/>
      <c r="O286" s="36"/>
      <c r="P286" s="36"/>
      <c r="Q286" s="36"/>
      <c r="R286" s="36"/>
    </row>
    <row r="287" spans="1:18" x14ac:dyDescent="0.3">
      <c r="A287" s="17" t="s">
        <v>597</v>
      </c>
      <c r="B287" s="17" t="s">
        <v>1995</v>
      </c>
      <c r="C287" s="17" t="s">
        <v>1021</v>
      </c>
      <c r="D287" s="17" t="s">
        <v>1147</v>
      </c>
      <c r="E287" s="17" t="s">
        <v>599</v>
      </c>
      <c r="F287" s="17" t="s">
        <v>1996</v>
      </c>
      <c r="G287" s="18">
        <v>1</v>
      </c>
      <c r="H287" s="18">
        <v>2</v>
      </c>
      <c r="I287" s="19">
        <v>0</v>
      </c>
      <c r="J287" s="20">
        <v>0</v>
      </c>
      <c r="K287" s="21">
        <v>1</v>
      </c>
      <c r="L287" s="22">
        <v>0</v>
      </c>
      <c r="M287" s="36" t="s">
        <v>2294</v>
      </c>
      <c r="N287" s="36"/>
      <c r="O287" s="36"/>
      <c r="P287" s="36"/>
      <c r="Q287" s="36"/>
      <c r="R287" s="36"/>
    </row>
    <row r="288" spans="1:18" x14ac:dyDescent="0.3">
      <c r="A288" s="17" t="s">
        <v>1997</v>
      </c>
      <c r="B288" s="17" t="s">
        <v>1998</v>
      </c>
      <c r="C288" s="17" t="s">
        <v>1172</v>
      </c>
      <c r="D288" s="17" t="s">
        <v>1999</v>
      </c>
      <c r="E288" s="17" t="s">
        <v>1028</v>
      </c>
      <c r="F288" s="17" t="s">
        <v>2000</v>
      </c>
      <c r="G288" s="18">
        <v>1</v>
      </c>
      <c r="H288" s="18">
        <v>3</v>
      </c>
      <c r="I288" s="19">
        <v>1</v>
      </c>
      <c r="J288" s="20">
        <v>0</v>
      </c>
      <c r="K288" s="21">
        <v>0</v>
      </c>
      <c r="L288" s="22">
        <v>0</v>
      </c>
      <c r="M288" s="36" t="s">
        <v>2298</v>
      </c>
      <c r="N288" s="36"/>
      <c r="O288" s="36"/>
      <c r="P288" s="36"/>
      <c r="Q288" s="36"/>
      <c r="R288" s="36"/>
    </row>
    <row r="289" spans="1:18" x14ac:dyDescent="0.3">
      <c r="A289" s="17" t="s">
        <v>239</v>
      </c>
      <c r="B289" s="17" t="s">
        <v>2001</v>
      </c>
      <c r="C289" s="17" t="s">
        <v>2002</v>
      </c>
      <c r="D289" s="17" t="s">
        <v>1018</v>
      </c>
      <c r="E289" s="17" t="s">
        <v>242</v>
      </c>
      <c r="F289" s="17" t="s">
        <v>2003</v>
      </c>
      <c r="G289" s="18">
        <v>1</v>
      </c>
      <c r="H289" s="18">
        <v>1</v>
      </c>
      <c r="I289" s="19">
        <v>0</v>
      </c>
      <c r="J289" s="20">
        <v>0</v>
      </c>
      <c r="K289" s="21">
        <v>1</v>
      </c>
      <c r="L289" s="22">
        <v>0</v>
      </c>
      <c r="M289" s="36" t="s">
        <v>2294</v>
      </c>
      <c r="N289" s="36"/>
      <c r="O289" s="36"/>
      <c r="P289" s="36"/>
      <c r="Q289" s="36"/>
      <c r="R289" s="36"/>
    </row>
    <row r="290" spans="1:18" x14ac:dyDescent="0.3">
      <c r="A290" s="17" t="s">
        <v>351</v>
      </c>
      <c r="B290" s="17" t="s">
        <v>2004</v>
      </c>
      <c r="C290" s="17" t="s">
        <v>2005</v>
      </c>
      <c r="D290" s="17" t="s">
        <v>1087</v>
      </c>
      <c r="E290" s="17" t="s">
        <v>292</v>
      </c>
      <c r="F290" s="17" t="s">
        <v>2006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36" t="s">
        <v>2294</v>
      </c>
      <c r="N290" s="36"/>
      <c r="O290" s="36"/>
      <c r="P290" s="36"/>
      <c r="Q290" s="36"/>
      <c r="R290" s="36"/>
    </row>
    <row r="291" spans="1:18" x14ac:dyDescent="0.3">
      <c r="A291" s="17" t="s">
        <v>2007</v>
      </c>
      <c r="B291" s="17" t="s">
        <v>2008</v>
      </c>
      <c r="C291" s="17" t="s">
        <v>1496</v>
      </c>
      <c r="D291" s="17" t="s">
        <v>1042</v>
      </c>
      <c r="E291" s="17" t="s">
        <v>292</v>
      </c>
      <c r="F291" s="17" t="s">
        <v>2009</v>
      </c>
      <c r="G291" s="18">
        <v>1</v>
      </c>
      <c r="H291" s="18">
        <v>1</v>
      </c>
      <c r="I291" s="19">
        <v>1</v>
      </c>
      <c r="J291" s="20">
        <v>0</v>
      </c>
      <c r="K291" s="21">
        <v>0</v>
      </c>
      <c r="L291" s="22">
        <v>0</v>
      </c>
      <c r="M291" s="36" t="s">
        <v>2298</v>
      </c>
      <c r="N291" s="36"/>
      <c r="O291" s="36"/>
      <c r="P291" s="36"/>
      <c r="Q291" s="36"/>
      <c r="R291" s="36"/>
    </row>
    <row r="292" spans="1:18" x14ac:dyDescent="0.3">
      <c r="A292" s="17" t="s">
        <v>2010</v>
      </c>
      <c r="B292" s="17" t="s">
        <v>2011</v>
      </c>
      <c r="C292" s="17" t="s">
        <v>2012</v>
      </c>
      <c r="D292" s="17" t="s">
        <v>1112</v>
      </c>
      <c r="E292" s="17" t="s">
        <v>344</v>
      </c>
      <c r="F292" s="17" t="s">
        <v>2013</v>
      </c>
      <c r="G292" s="18">
        <v>1</v>
      </c>
      <c r="H292" s="18">
        <v>10</v>
      </c>
      <c r="I292" s="19">
        <v>0</v>
      </c>
      <c r="J292" s="20">
        <v>1</v>
      </c>
      <c r="K292" s="21">
        <v>0</v>
      </c>
      <c r="L292" s="22">
        <v>0</v>
      </c>
      <c r="M292" s="36" t="s">
        <v>2298</v>
      </c>
      <c r="N292" s="36"/>
      <c r="O292" s="36"/>
      <c r="P292" s="36"/>
      <c r="Q292" s="36"/>
      <c r="R292" s="36"/>
    </row>
    <row r="293" spans="1:18" x14ac:dyDescent="0.3">
      <c r="A293" s="17" t="s">
        <v>647</v>
      </c>
      <c r="B293" s="17" t="s">
        <v>2014</v>
      </c>
      <c r="C293" s="17" t="s">
        <v>2015</v>
      </c>
      <c r="D293" s="17" t="s">
        <v>1112</v>
      </c>
      <c r="E293" s="17" t="s">
        <v>355</v>
      </c>
      <c r="F293" s="17" t="s">
        <v>2016</v>
      </c>
      <c r="G293" s="18">
        <v>1</v>
      </c>
      <c r="H293" s="18">
        <v>1</v>
      </c>
      <c r="I293" s="19">
        <v>0</v>
      </c>
      <c r="J293" s="20">
        <v>0</v>
      </c>
      <c r="K293" s="21">
        <v>1</v>
      </c>
      <c r="L293" s="22">
        <v>0</v>
      </c>
      <c r="M293" s="36" t="s">
        <v>2294</v>
      </c>
      <c r="N293" s="36"/>
      <c r="O293" s="36"/>
      <c r="P293" s="36"/>
      <c r="Q293" s="36"/>
      <c r="R293" s="36"/>
    </row>
    <row r="294" spans="1:18" x14ac:dyDescent="0.3">
      <c r="A294" s="17" t="s">
        <v>2017</v>
      </c>
      <c r="B294" s="17" t="s">
        <v>2018</v>
      </c>
      <c r="C294" s="17" t="s">
        <v>2019</v>
      </c>
      <c r="D294" s="17" t="s">
        <v>2020</v>
      </c>
      <c r="E294" s="17" t="s">
        <v>292</v>
      </c>
      <c r="F294" s="17" t="s">
        <v>2021</v>
      </c>
      <c r="G294" s="18">
        <v>1</v>
      </c>
      <c r="H294" s="18">
        <v>4</v>
      </c>
      <c r="I294" s="19">
        <v>0</v>
      </c>
      <c r="J294" s="20">
        <v>1</v>
      </c>
      <c r="K294" s="21">
        <v>0</v>
      </c>
      <c r="L294" s="22">
        <v>0</v>
      </c>
      <c r="M294" s="36" t="s">
        <v>2298</v>
      </c>
      <c r="N294" s="36"/>
      <c r="O294" s="36"/>
      <c r="P294" s="36"/>
      <c r="Q294" s="36"/>
      <c r="R294" s="36"/>
    </row>
    <row r="295" spans="1:18" x14ac:dyDescent="0.3">
      <c r="A295" s="17" t="s">
        <v>2022</v>
      </c>
      <c r="B295" s="17" t="s">
        <v>2023</v>
      </c>
      <c r="C295" s="17" t="s">
        <v>2024</v>
      </c>
      <c r="D295" s="17" t="s">
        <v>1150</v>
      </c>
      <c r="E295" s="17" t="s">
        <v>292</v>
      </c>
      <c r="F295" s="17" t="s">
        <v>2025</v>
      </c>
      <c r="G295" s="18">
        <v>1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36" t="s">
        <v>2298</v>
      </c>
      <c r="N295" s="36"/>
      <c r="O295" s="36"/>
      <c r="P295" s="36"/>
      <c r="Q295" s="36"/>
      <c r="R295" s="36"/>
    </row>
    <row r="296" spans="1:18" x14ac:dyDescent="0.3">
      <c r="A296" s="17" t="s">
        <v>826</v>
      </c>
      <c r="B296" s="17" t="s">
        <v>2026</v>
      </c>
      <c r="C296" s="17" t="s">
        <v>2027</v>
      </c>
      <c r="D296" s="17" t="s">
        <v>1451</v>
      </c>
      <c r="E296" s="17" t="s">
        <v>281</v>
      </c>
      <c r="F296" s="17" t="s">
        <v>2028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36" t="s">
        <v>2294</v>
      </c>
      <c r="N296" s="36"/>
      <c r="O296" s="36"/>
      <c r="P296" s="36"/>
      <c r="Q296" s="36"/>
      <c r="R296" s="36"/>
    </row>
    <row r="297" spans="1:18" x14ac:dyDescent="0.3">
      <c r="A297" s="17" t="s">
        <v>971</v>
      </c>
      <c r="B297" s="17" t="s">
        <v>2029</v>
      </c>
      <c r="C297" s="17" t="s">
        <v>1560</v>
      </c>
      <c r="D297" s="17" t="s">
        <v>1117</v>
      </c>
      <c r="E297" s="17" t="s">
        <v>223</v>
      </c>
      <c r="F297" s="17" t="s">
        <v>2030</v>
      </c>
      <c r="G297" s="18">
        <v>1</v>
      </c>
      <c r="H297" s="18">
        <v>2</v>
      </c>
      <c r="I297" s="19">
        <v>0</v>
      </c>
      <c r="J297" s="20">
        <v>0</v>
      </c>
      <c r="K297" s="21">
        <v>0</v>
      </c>
      <c r="L297" s="22">
        <v>1</v>
      </c>
      <c r="M297" s="36" t="s">
        <v>2294</v>
      </c>
      <c r="N297" s="36"/>
      <c r="O297" s="36"/>
      <c r="P297" s="36"/>
      <c r="Q297" s="36"/>
      <c r="R297" s="36"/>
    </row>
    <row r="298" spans="1:18" x14ac:dyDescent="0.3">
      <c r="A298" s="17" t="s">
        <v>2031</v>
      </c>
      <c r="B298" s="17" t="s">
        <v>2032</v>
      </c>
      <c r="C298" s="17" t="s">
        <v>2033</v>
      </c>
      <c r="D298" s="17" t="s">
        <v>1078</v>
      </c>
      <c r="E298" s="17" t="s">
        <v>292</v>
      </c>
      <c r="F298" s="17" t="s">
        <v>2034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36" t="s">
        <v>2298</v>
      </c>
      <c r="N298" s="36"/>
      <c r="O298" s="36"/>
      <c r="P298" s="36"/>
      <c r="Q298" s="36"/>
      <c r="R298" s="36"/>
    </row>
    <row r="299" spans="1:18" x14ac:dyDescent="0.3">
      <c r="A299" s="17" t="s">
        <v>789</v>
      </c>
      <c r="B299" s="17" t="s">
        <v>790</v>
      </c>
      <c r="C299" s="17" t="s">
        <v>2035</v>
      </c>
      <c r="D299" s="17" t="s">
        <v>1087</v>
      </c>
      <c r="E299" s="17" t="s">
        <v>792</v>
      </c>
      <c r="F299" s="17" t="s">
        <v>2036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36" t="s">
        <v>2294</v>
      </c>
      <c r="N299" s="36"/>
      <c r="O299" s="36"/>
      <c r="P299" s="36"/>
      <c r="Q299" s="36"/>
      <c r="R299" s="36"/>
    </row>
    <row r="300" spans="1:18" x14ac:dyDescent="0.3">
      <c r="A300" s="17" t="s">
        <v>469</v>
      </c>
      <c r="B300" s="17" t="s">
        <v>2037</v>
      </c>
      <c r="C300" s="17" t="s">
        <v>1021</v>
      </c>
      <c r="D300" s="17" t="s">
        <v>2038</v>
      </c>
      <c r="E300" s="17" t="s">
        <v>471</v>
      </c>
      <c r="F300" s="17" t="s">
        <v>2039</v>
      </c>
      <c r="G300" s="18">
        <v>1</v>
      </c>
      <c r="H300" s="18">
        <v>1</v>
      </c>
      <c r="I300" s="19">
        <v>0</v>
      </c>
      <c r="J300" s="20">
        <v>0</v>
      </c>
      <c r="K300" s="21">
        <v>1</v>
      </c>
      <c r="L300" s="22">
        <v>0</v>
      </c>
      <c r="M300" s="36" t="s">
        <v>2294</v>
      </c>
      <c r="N300" s="36"/>
      <c r="O300" s="36"/>
      <c r="P300" s="36"/>
      <c r="Q300" s="36"/>
      <c r="R300" s="36"/>
    </row>
    <row r="301" spans="1:18" x14ac:dyDescent="0.3">
      <c r="A301" s="17" t="s">
        <v>2040</v>
      </c>
      <c r="B301" s="17" t="s">
        <v>2041</v>
      </c>
      <c r="C301" s="17" t="s">
        <v>1021</v>
      </c>
      <c r="D301" s="17" t="s">
        <v>1112</v>
      </c>
      <c r="E301" s="17" t="s">
        <v>2042</v>
      </c>
      <c r="F301" s="17" t="s">
        <v>2043</v>
      </c>
      <c r="G301" s="18">
        <v>1</v>
      </c>
      <c r="H301" s="18">
        <v>1000</v>
      </c>
      <c r="I301" s="19">
        <v>0</v>
      </c>
      <c r="J301" s="20">
        <v>1</v>
      </c>
      <c r="K301" s="21">
        <v>0</v>
      </c>
      <c r="L301" s="22">
        <v>0</v>
      </c>
      <c r="M301" s="36" t="s">
        <v>2298</v>
      </c>
      <c r="N301" s="36"/>
      <c r="O301" s="36"/>
      <c r="P301" s="36"/>
      <c r="Q301" s="36"/>
      <c r="R301" s="36"/>
    </row>
    <row r="302" spans="1:18" x14ac:dyDescent="0.3">
      <c r="A302" s="17" t="s">
        <v>2044</v>
      </c>
      <c r="B302" s="17" t="s">
        <v>2045</v>
      </c>
      <c r="C302" s="17" t="s">
        <v>2046</v>
      </c>
      <c r="D302" s="17" t="s">
        <v>1112</v>
      </c>
      <c r="E302" s="17" t="s">
        <v>734</v>
      </c>
      <c r="F302" s="17" t="s">
        <v>2047</v>
      </c>
      <c r="G302" s="18">
        <v>1</v>
      </c>
      <c r="H302" s="18">
        <v>20</v>
      </c>
      <c r="I302" s="19">
        <v>0</v>
      </c>
      <c r="J302" s="20">
        <v>1</v>
      </c>
      <c r="K302" s="21">
        <v>0</v>
      </c>
      <c r="L302" s="22">
        <v>0</v>
      </c>
      <c r="M302" s="36" t="s">
        <v>2298</v>
      </c>
      <c r="N302" s="36"/>
      <c r="O302" s="36"/>
      <c r="P302" s="36"/>
      <c r="Q302" s="36"/>
      <c r="R302" s="36"/>
    </row>
    <row r="303" spans="1:18" x14ac:dyDescent="0.3">
      <c r="A303" s="17" t="s">
        <v>2048</v>
      </c>
      <c r="B303" s="17" t="s">
        <v>2049</v>
      </c>
      <c r="C303" s="17" t="s">
        <v>2050</v>
      </c>
      <c r="D303" s="17" t="s">
        <v>1451</v>
      </c>
      <c r="E303" s="17" t="s">
        <v>230</v>
      </c>
      <c r="F303" s="17" t="s">
        <v>2051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36" t="s">
        <v>2298</v>
      </c>
      <c r="N303" s="36"/>
      <c r="O303" s="36"/>
      <c r="P303" s="36"/>
      <c r="Q303" s="36"/>
      <c r="R303" s="36"/>
    </row>
    <row r="304" spans="1:18" x14ac:dyDescent="0.3">
      <c r="A304" s="17" t="s">
        <v>2052</v>
      </c>
      <c r="B304" s="17" t="s">
        <v>1277</v>
      </c>
      <c r="C304" s="17" t="s">
        <v>2053</v>
      </c>
      <c r="D304" s="17" t="s">
        <v>1042</v>
      </c>
      <c r="E304" s="17" t="s">
        <v>278</v>
      </c>
      <c r="F304" s="17" t="s">
        <v>2054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36" t="s">
        <v>2298</v>
      </c>
      <c r="N304" s="36"/>
      <c r="O304" s="36"/>
      <c r="P304" s="36"/>
      <c r="Q304" s="36"/>
      <c r="R304" s="36"/>
    </row>
    <row r="305" spans="1:18" x14ac:dyDescent="0.3">
      <c r="A305" s="17" t="s">
        <v>990</v>
      </c>
      <c r="B305" s="17" t="s">
        <v>991</v>
      </c>
      <c r="C305" s="17" t="s">
        <v>1581</v>
      </c>
      <c r="D305" s="17" t="s">
        <v>1112</v>
      </c>
      <c r="E305" s="17" t="s">
        <v>832</v>
      </c>
      <c r="F305" s="17" t="s">
        <v>2055</v>
      </c>
      <c r="G305" s="18">
        <v>1</v>
      </c>
      <c r="H305" s="18">
        <v>3</v>
      </c>
      <c r="I305" s="19">
        <v>0</v>
      </c>
      <c r="J305" s="20">
        <v>0</v>
      </c>
      <c r="K305" s="21">
        <v>0</v>
      </c>
      <c r="L305" s="22">
        <v>1</v>
      </c>
      <c r="M305" s="36" t="s">
        <v>2294</v>
      </c>
      <c r="N305" s="36"/>
      <c r="O305" s="36"/>
      <c r="P305" s="36"/>
      <c r="Q305" s="36"/>
      <c r="R305" s="36"/>
    </row>
    <row r="306" spans="1:18" x14ac:dyDescent="0.3">
      <c r="A306" s="17" t="s">
        <v>428</v>
      </c>
      <c r="B306" s="17" t="s">
        <v>2056</v>
      </c>
      <c r="C306" s="17" t="s">
        <v>2057</v>
      </c>
      <c r="D306" s="17" t="s">
        <v>1505</v>
      </c>
      <c r="E306" s="17" t="s">
        <v>223</v>
      </c>
      <c r="F306" s="17" t="s">
        <v>2058</v>
      </c>
      <c r="G306" s="18">
        <v>1</v>
      </c>
      <c r="H306" s="18">
        <v>1</v>
      </c>
      <c r="I306" s="19">
        <v>0</v>
      </c>
      <c r="J306" s="20">
        <v>0</v>
      </c>
      <c r="K306" s="21">
        <v>1</v>
      </c>
      <c r="L306" s="22">
        <v>0</v>
      </c>
      <c r="M306" s="36" t="s">
        <v>2294</v>
      </c>
      <c r="N306" s="36"/>
      <c r="O306" s="36"/>
      <c r="P306" s="36"/>
      <c r="Q306" s="36"/>
      <c r="R306" s="36"/>
    </row>
    <row r="307" spans="1:18" x14ac:dyDescent="0.3">
      <c r="A307" s="17" t="s">
        <v>846</v>
      </c>
      <c r="B307" s="17" t="s">
        <v>2059</v>
      </c>
      <c r="C307" s="17" t="s">
        <v>1021</v>
      </c>
      <c r="D307" s="17" t="s">
        <v>1112</v>
      </c>
      <c r="E307" s="17" t="s">
        <v>738</v>
      </c>
      <c r="F307" s="17" t="s">
        <v>2060</v>
      </c>
      <c r="G307" s="18">
        <v>1</v>
      </c>
      <c r="H307" s="18">
        <v>7</v>
      </c>
      <c r="I307" s="19">
        <v>0</v>
      </c>
      <c r="J307" s="20">
        <v>0</v>
      </c>
      <c r="K307" s="21">
        <v>0</v>
      </c>
      <c r="L307" s="22">
        <v>1</v>
      </c>
      <c r="M307" s="36" t="s">
        <v>2295</v>
      </c>
      <c r="N307" s="36"/>
      <c r="O307" s="36"/>
      <c r="P307" s="36"/>
      <c r="Q307" s="36"/>
      <c r="R307" s="36"/>
    </row>
    <row r="308" spans="1:18" x14ac:dyDescent="0.3">
      <c r="A308" s="17" t="s">
        <v>2061</v>
      </c>
      <c r="B308" s="17" t="s">
        <v>2062</v>
      </c>
      <c r="C308" s="17" t="s">
        <v>1870</v>
      </c>
      <c r="D308" s="17" t="s">
        <v>1117</v>
      </c>
      <c r="E308" s="17" t="s">
        <v>686</v>
      </c>
      <c r="F308" s="17" t="s">
        <v>2063</v>
      </c>
      <c r="G308" s="18">
        <v>1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36" t="s">
        <v>2298</v>
      </c>
      <c r="N308" s="36"/>
      <c r="O308" s="36"/>
      <c r="P308" s="36"/>
      <c r="Q308" s="36"/>
      <c r="R308" s="36"/>
    </row>
    <row r="309" spans="1:18" x14ac:dyDescent="0.3">
      <c r="A309" s="17" t="s">
        <v>2064</v>
      </c>
      <c r="B309" s="17" t="s">
        <v>2065</v>
      </c>
      <c r="C309" s="17" t="s">
        <v>2066</v>
      </c>
      <c r="D309" s="17" t="s">
        <v>1112</v>
      </c>
      <c r="E309" s="17" t="s">
        <v>216</v>
      </c>
      <c r="F309" s="17" t="s">
        <v>2067</v>
      </c>
      <c r="G309" s="18">
        <v>1</v>
      </c>
      <c r="H309" s="18">
        <v>4</v>
      </c>
      <c r="I309" s="19">
        <v>0</v>
      </c>
      <c r="J309" s="20">
        <v>1</v>
      </c>
      <c r="K309" s="21">
        <v>0</v>
      </c>
      <c r="L309" s="22">
        <v>0</v>
      </c>
      <c r="M309" s="36" t="s">
        <v>2298</v>
      </c>
      <c r="N309" s="36"/>
      <c r="O309" s="36"/>
      <c r="P309" s="36"/>
      <c r="Q309" s="36"/>
      <c r="R309" s="36"/>
    </row>
    <row r="310" spans="1:18" x14ac:dyDescent="0.3">
      <c r="A310" s="17" t="s">
        <v>2068</v>
      </c>
      <c r="B310" s="17" t="s">
        <v>2069</v>
      </c>
      <c r="C310" s="17" t="s">
        <v>2070</v>
      </c>
      <c r="D310" s="17" t="s">
        <v>1100</v>
      </c>
      <c r="E310" s="17" t="s">
        <v>2071</v>
      </c>
      <c r="F310" s="17" t="s">
        <v>2072</v>
      </c>
      <c r="G310" s="18">
        <v>1</v>
      </c>
      <c r="H310" s="18">
        <v>2</v>
      </c>
      <c r="I310" s="19">
        <v>0</v>
      </c>
      <c r="J310" s="20">
        <v>1</v>
      </c>
      <c r="K310" s="21">
        <v>0</v>
      </c>
      <c r="L310" s="22">
        <v>0</v>
      </c>
      <c r="M310" s="36" t="s">
        <v>2298</v>
      </c>
      <c r="N310" s="36"/>
      <c r="O310" s="36"/>
      <c r="P310" s="36"/>
      <c r="Q310" s="36"/>
      <c r="R310" s="36"/>
    </row>
    <row r="311" spans="1:18" x14ac:dyDescent="0.3">
      <c r="A311" s="17" t="s">
        <v>797</v>
      </c>
      <c r="B311" s="17" t="s">
        <v>2073</v>
      </c>
      <c r="C311" s="17" t="s">
        <v>1672</v>
      </c>
      <c r="D311" s="17" t="s">
        <v>1673</v>
      </c>
      <c r="E311" s="17" t="s">
        <v>513</v>
      </c>
      <c r="F311" s="17" t="s">
        <v>2074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36" t="s">
        <v>2294</v>
      </c>
      <c r="N311" s="36"/>
      <c r="O311" s="36"/>
      <c r="P311" s="36"/>
      <c r="Q311" s="36"/>
      <c r="R311" s="36"/>
    </row>
    <row r="312" spans="1:18" x14ac:dyDescent="0.3">
      <c r="A312" s="17" t="s">
        <v>2075</v>
      </c>
      <c r="B312" s="17" t="s">
        <v>2076</v>
      </c>
      <c r="C312" s="17" t="s">
        <v>2077</v>
      </c>
      <c r="D312" s="17" t="s">
        <v>1451</v>
      </c>
      <c r="E312" s="17" t="s">
        <v>358</v>
      </c>
      <c r="F312" s="17" t="s">
        <v>2078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36" t="s">
        <v>2296</v>
      </c>
      <c r="N312" s="36"/>
      <c r="O312" s="36"/>
      <c r="P312" s="36"/>
      <c r="Q312" s="36"/>
      <c r="R312" s="36"/>
    </row>
    <row r="313" spans="1:18" x14ac:dyDescent="0.3">
      <c r="A313" s="17" t="s">
        <v>2079</v>
      </c>
      <c r="B313" s="17" t="s">
        <v>2080</v>
      </c>
      <c r="C313" s="17" t="s">
        <v>2081</v>
      </c>
      <c r="D313" s="17" t="s">
        <v>1150</v>
      </c>
      <c r="E313" s="17" t="s">
        <v>1789</v>
      </c>
      <c r="F313" s="17" t="s">
        <v>2082</v>
      </c>
      <c r="G313" s="18">
        <v>1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36" t="s">
        <v>2296</v>
      </c>
      <c r="N313" s="36"/>
      <c r="O313" s="36"/>
      <c r="P313" s="36"/>
      <c r="Q313" s="36"/>
      <c r="R313" s="36"/>
    </row>
    <row r="314" spans="1:18" x14ac:dyDescent="0.3">
      <c r="A314" s="17" t="s">
        <v>2083</v>
      </c>
      <c r="B314" s="17" t="s">
        <v>2084</v>
      </c>
      <c r="C314" s="17" t="s">
        <v>1261</v>
      </c>
      <c r="D314" s="17" t="s">
        <v>1083</v>
      </c>
      <c r="E314" s="17" t="s">
        <v>781</v>
      </c>
      <c r="F314" s="17" t="s">
        <v>2085</v>
      </c>
      <c r="G314" s="18">
        <v>1</v>
      </c>
      <c r="H314" s="18">
        <v>40</v>
      </c>
      <c r="I314" s="19">
        <v>0</v>
      </c>
      <c r="J314" s="20">
        <v>1</v>
      </c>
      <c r="K314" s="21">
        <v>0</v>
      </c>
      <c r="L314" s="22">
        <v>0</v>
      </c>
      <c r="M314" s="36" t="s">
        <v>2298</v>
      </c>
      <c r="N314" s="36"/>
      <c r="O314" s="36"/>
      <c r="P314" s="36"/>
      <c r="Q314" s="36"/>
      <c r="R314" s="36"/>
    </row>
    <row r="315" spans="1:18" x14ac:dyDescent="0.3">
      <c r="A315" s="17" t="s">
        <v>401</v>
      </c>
      <c r="B315" s="17" t="s">
        <v>2086</v>
      </c>
      <c r="C315" s="17" t="s">
        <v>2087</v>
      </c>
      <c r="D315" s="17" t="s">
        <v>1197</v>
      </c>
      <c r="E315" s="17" t="s">
        <v>403</v>
      </c>
      <c r="F315" s="17" t="s">
        <v>2088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36" t="s">
        <v>2294</v>
      </c>
      <c r="N315" s="36"/>
      <c r="O315" s="36"/>
      <c r="P315" s="36"/>
      <c r="Q315" s="36"/>
      <c r="R315" s="36"/>
    </row>
    <row r="316" spans="1:18" x14ac:dyDescent="0.3">
      <c r="A316" s="17" t="s">
        <v>2089</v>
      </c>
      <c r="B316" s="17" t="s">
        <v>2090</v>
      </c>
      <c r="C316" s="17" t="s">
        <v>1136</v>
      </c>
      <c r="D316" s="17" t="s">
        <v>2091</v>
      </c>
      <c r="E316" s="17" t="s">
        <v>2092</v>
      </c>
      <c r="F316" s="17" t="s">
        <v>2093</v>
      </c>
      <c r="G316" s="18">
        <v>1</v>
      </c>
      <c r="H316" s="18">
        <v>2</v>
      </c>
      <c r="I316" s="19">
        <v>1</v>
      </c>
      <c r="J316" s="20">
        <v>0</v>
      </c>
      <c r="K316" s="21">
        <v>0</v>
      </c>
      <c r="L316" s="22">
        <v>0</v>
      </c>
      <c r="M316" s="36" t="s">
        <v>2298</v>
      </c>
      <c r="N316" s="36"/>
      <c r="O316" s="36"/>
      <c r="P316" s="36"/>
      <c r="Q316" s="36"/>
      <c r="R316" s="36"/>
    </row>
    <row r="317" spans="1:18" x14ac:dyDescent="0.3">
      <c r="A317" s="17" t="s">
        <v>775</v>
      </c>
      <c r="B317" s="17" t="s">
        <v>2094</v>
      </c>
      <c r="C317" s="17" t="s">
        <v>2095</v>
      </c>
      <c r="D317" s="17" t="s">
        <v>1117</v>
      </c>
      <c r="E317" s="17" t="s">
        <v>777</v>
      </c>
      <c r="F317" s="17" t="s">
        <v>2096</v>
      </c>
      <c r="G317" s="18">
        <v>1</v>
      </c>
      <c r="H317" s="18">
        <v>1</v>
      </c>
      <c r="I317" s="19">
        <v>0</v>
      </c>
      <c r="J317" s="20">
        <v>0</v>
      </c>
      <c r="K317" s="21">
        <v>0</v>
      </c>
      <c r="L317" s="22">
        <v>1</v>
      </c>
      <c r="M317" s="36" t="s">
        <v>2294</v>
      </c>
      <c r="N317" s="36"/>
      <c r="O317" s="36"/>
      <c r="P317" s="36"/>
      <c r="Q317" s="36"/>
      <c r="R317" s="36"/>
    </row>
    <row r="318" spans="1:18" x14ac:dyDescent="0.3">
      <c r="A318" s="17" t="s">
        <v>2097</v>
      </c>
      <c r="B318" s="17" t="s">
        <v>1480</v>
      </c>
      <c r="C318" s="17" t="s">
        <v>2027</v>
      </c>
      <c r="D318" s="17" t="s">
        <v>1112</v>
      </c>
      <c r="E318" s="17" t="s">
        <v>281</v>
      </c>
      <c r="F318" s="17" t="s">
        <v>1482</v>
      </c>
      <c r="G318" s="18">
        <v>1</v>
      </c>
      <c r="H318" s="18">
        <v>2</v>
      </c>
      <c r="I318" s="19">
        <v>1</v>
      </c>
      <c r="J318" s="20">
        <v>0</v>
      </c>
      <c r="K318" s="21">
        <v>0</v>
      </c>
      <c r="L318" s="22">
        <v>0</v>
      </c>
      <c r="M318" s="36" t="s">
        <v>2298</v>
      </c>
      <c r="N318" s="36"/>
      <c r="O318" s="36"/>
      <c r="P318" s="36"/>
      <c r="Q318" s="36"/>
      <c r="R318" s="36"/>
    </row>
    <row r="319" spans="1:18" x14ac:dyDescent="0.3">
      <c r="A319" s="17" t="s">
        <v>2098</v>
      </c>
      <c r="B319" s="17" t="s">
        <v>2099</v>
      </c>
      <c r="C319" s="17" t="s">
        <v>2100</v>
      </c>
      <c r="D319" s="17" t="s">
        <v>1112</v>
      </c>
      <c r="E319" s="17" t="s">
        <v>301</v>
      </c>
      <c r="F319" s="17" t="s">
        <v>2101</v>
      </c>
      <c r="G319" s="18">
        <v>1</v>
      </c>
      <c r="H319" s="18">
        <v>44</v>
      </c>
      <c r="I319" s="19">
        <v>1</v>
      </c>
      <c r="J319" s="20">
        <v>0</v>
      </c>
      <c r="K319" s="21">
        <v>0</v>
      </c>
      <c r="L319" s="22">
        <v>0</v>
      </c>
      <c r="M319" s="36" t="s">
        <v>2298</v>
      </c>
      <c r="N319" s="36"/>
      <c r="O319" s="36"/>
      <c r="P319" s="36"/>
      <c r="Q319" s="36"/>
      <c r="R319" s="36"/>
    </row>
    <row r="320" spans="1:18" x14ac:dyDescent="0.3">
      <c r="A320" s="17" t="s">
        <v>838</v>
      </c>
      <c r="B320" s="17" t="s">
        <v>2102</v>
      </c>
      <c r="C320" s="17" t="s">
        <v>1292</v>
      </c>
      <c r="D320" s="17" t="s">
        <v>1112</v>
      </c>
      <c r="E320" s="17" t="s">
        <v>296</v>
      </c>
      <c r="F320" s="17" t="s">
        <v>2103</v>
      </c>
      <c r="G320" s="18">
        <v>1</v>
      </c>
      <c r="H320" s="18">
        <v>1</v>
      </c>
      <c r="I320" s="19">
        <v>0</v>
      </c>
      <c r="J320" s="20">
        <v>0</v>
      </c>
      <c r="K320" s="21">
        <v>0</v>
      </c>
      <c r="L320" s="22">
        <v>1</v>
      </c>
      <c r="M320" s="36" t="s">
        <v>2294</v>
      </c>
      <c r="N320" s="36"/>
      <c r="O320" s="36"/>
      <c r="P320" s="36"/>
      <c r="Q320" s="36"/>
      <c r="R320" s="36"/>
    </row>
    <row r="321" spans="1:18" x14ac:dyDescent="0.3">
      <c r="A321" s="17" t="s">
        <v>2104</v>
      </c>
      <c r="B321" s="17" t="s">
        <v>2105</v>
      </c>
      <c r="C321" s="17" t="s">
        <v>2106</v>
      </c>
      <c r="D321" s="17" t="s">
        <v>1112</v>
      </c>
      <c r="E321" s="17" t="s">
        <v>216</v>
      </c>
      <c r="F321" s="17" t="s">
        <v>2107</v>
      </c>
      <c r="G321" s="18">
        <v>1</v>
      </c>
      <c r="H321" s="18">
        <v>4</v>
      </c>
      <c r="I321" s="19">
        <v>0</v>
      </c>
      <c r="J321" s="20">
        <v>1</v>
      </c>
      <c r="K321" s="21">
        <v>0</v>
      </c>
      <c r="L321" s="22">
        <v>0</v>
      </c>
      <c r="M321" s="36" t="s">
        <v>2298</v>
      </c>
      <c r="N321" s="36"/>
      <c r="O321" s="36"/>
      <c r="P321" s="36"/>
      <c r="Q321" s="36"/>
      <c r="R321" s="36"/>
    </row>
    <row r="322" spans="1:18" x14ac:dyDescent="0.3">
      <c r="A322" s="17" t="s">
        <v>2108</v>
      </c>
      <c r="B322" s="17" t="s">
        <v>2109</v>
      </c>
      <c r="C322" s="17" t="s">
        <v>1021</v>
      </c>
      <c r="D322" s="17" t="s">
        <v>1087</v>
      </c>
      <c r="E322" s="17" t="s">
        <v>419</v>
      </c>
      <c r="F322" s="17" t="s">
        <v>2110</v>
      </c>
      <c r="G322" s="18">
        <v>1</v>
      </c>
      <c r="H322" s="18">
        <v>2</v>
      </c>
      <c r="I322" s="19">
        <v>0</v>
      </c>
      <c r="J322" s="20">
        <v>1</v>
      </c>
      <c r="K322" s="21">
        <v>0</v>
      </c>
      <c r="L322" s="22">
        <v>0</v>
      </c>
      <c r="M322" s="36" t="s">
        <v>2298</v>
      </c>
      <c r="N322" s="36"/>
      <c r="O322" s="36"/>
      <c r="P322" s="36"/>
      <c r="Q322" s="36"/>
      <c r="R322" s="36"/>
    </row>
    <row r="323" spans="1:18" x14ac:dyDescent="0.3">
      <c r="A323" s="17" t="s">
        <v>501</v>
      </c>
      <c r="B323" s="17" t="s">
        <v>2111</v>
      </c>
      <c r="C323" s="17" t="s">
        <v>1021</v>
      </c>
      <c r="D323" s="17" t="s">
        <v>2112</v>
      </c>
      <c r="E323" s="17" t="s">
        <v>504</v>
      </c>
      <c r="F323" s="17" t="s">
        <v>2113</v>
      </c>
      <c r="G323" s="18">
        <v>1</v>
      </c>
      <c r="H323" s="18">
        <v>1</v>
      </c>
      <c r="I323" s="19">
        <v>0</v>
      </c>
      <c r="J323" s="20">
        <v>0</v>
      </c>
      <c r="K323" s="21">
        <v>1</v>
      </c>
      <c r="L323" s="22">
        <v>0</v>
      </c>
      <c r="M323" s="36" t="s">
        <v>2294</v>
      </c>
      <c r="N323" s="36"/>
      <c r="O323" s="36"/>
      <c r="P323" s="36"/>
      <c r="Q323" s="36"/>
      <c r="R323" s="36"/>
    </row>
    <row r="324" spans="1:18" x14ac:dyDescent="0.3">
      <c r="A324" s="17" t="s">
        <v>2114</v>
      </c>
      <c r="B324" s="17" t="s">
        <v>2115</v>
      </c>
      <c r="C324" s="17" t="s">
        <v>1307</v>
      </c>
      <c r="D324" s="17" t="s">
        <v>1117</v>
      </c>
      <c r="E324" s="17" t="s">
        <v>686</v>
      </c>
      <c r="F324" s="17" t="s">
        <v>2116</v>
      </c>
      <c r="G324" s="18">
        <v>1</v>
      </c>
      <c r="H324" s="18">
        <v>3</v>
      </c>
      <c r="I324" s="19">
        <v>0</v>
      </c>
      <c r="J324" s="20">
        <v>1</v>
      </c>
      <c r="K324" s="21">
        <v>0</v>
      </c>
      <c r="L324" s="22">
        <v>0</v>
      </c>
      <c r="M324" s="36" t="s">
        <v>2298</v>
      </c>
      <c r="N324" s="36"/>
      <c r="O324" s="36"/>
      <c r="P324" s="36"/>
      <c r="Q324" s="36"/>
      <c r="R324" s="36"/>
    </row>
    <row r="325" spans="1:18" x14ac:dyDescent="0.3">
      <c r="A325" s="17" t="s">
        <v>2117</v>
      </c>
      <c r="B325" s="17" t="s">
        <v>2118</v>
      </c>
      <c r="C325" s="17" t="s">
        <v>2119</v>
      </c>
      <c r="D325" s="17" t="s">
        <v>2120</v>
      </c>
      <c r="E325" s="17" t="s">
        <v>2121</v>
      </c>
      <c r="F325" s="17" t="s">
        <v>2122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36" t="s">
        <v>2296</v>
      </c>
      <c r="N325" s="36"/>
      <c r="O325" s="36"/>
      <c r="P325" s="36"/>
      <c r="Q325" s="36"/>
      <c r="R325" s="36"/>
    </row>
    <row r="326" spans="1:18" x14ac:dyDescent="0.3">
      <c r="A326" s="17" t="s">
        <v>762</v>
      </c>
      <c r="B326" s="17" t="s">
        <v>2123</v>
      </c>
      <c r="C326" s="17" t="s">
        <v>1292</v>
      </c>
      <c r="D326" s="17" t="s">
        <v>1112</v>
      </c>
      <c r="E326" s="17" t="s">
        <v>223</v>
      </c>
      <c r="F326" s="17" t="s">
        <v>2124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36" t="s">
        <v>2294</v>
      </c>
      <c r="N326" s="36"/>
      <c r="O326" s="36"/>
      <c r="P326" s="36"/>
      <c r="Q326" s="36"/>
      <c r="R326" s="36"/>
    </row>
    <row r="327" spans="1:18" x14ac:dyDescent="0.3">
      <c r="A327" s="17" t="s">
        <v>768</v>
      </c>
      <c r="B327" s="17" t="s">
        <v>2125</v>
      </c>
      <c r="C327" s="17" t="s">
        <v>1041</v>
      </c>
      <c r="D327" s="17" t="s">
        <v>2126</v>
      </c>
      <c r="E327" s="17" t="s">
        <v>770</v>
      </c>
      <c r="F327" s="17" t="s">
        <v>2127</v>
      </c>
      <c r="G327" s="18">
        <v>1</v>
      </c>
      <c r="H327" s="18">
        <v>1</v>
      </c>
      <c r="I327" s="19">
        <v>0</v>
      </c>
      <c r="J327" s="20">
        <v>0</v>
      </c>
      <c r="K327" s="21">
        <v>0</v>
      </c>
      <c r="L327" s="22">
        <v>1</v>
      </c>
      <c r="M327" s="36" t="s">
        <v>2294</v>
      </c>
      <c r="N327" s="36"/>
      <c r="O327" s="36"/>
      <c r="P327" s="36"/>
      <c r="Q327" s="36"/>
      <c r="R327" s="36"/>
    </row>
    <row r="328" spans="1:18" x14ac:dyDescent="0.3">
      <c r="A328" s="17" t="s">
        <v>908</v>
      </c>
      <c r="B328" s="17" t="s">
        <v>2128</v>
      </c>
      <c r="C328" s="17" t="s">
        <v>2129</v>
      </c>
      <c r="D328" s="17" t="s">
        <v>2130</v>
      </c>
      <c r="E328" s="17" t="s">
        <v>738</v>
      </c>
      <c r="F328" s="17" t="s">
        <v>2131</v>
      </c>
      <c r="G328" s="18">
        <v>1</v>
      </c>
      <c r="H328" s="18">
        <v>1</v>
      </c>
      <c r="I328" s="19">
        <v>0</v>
      </c>
      <c r="J328" s="20">
        <v>0</v>
      </c>
      <c r="K328" s="21">
        <v>0</v>
      </c>
      <c r="L328" s="22">
        <v>1</v>
      </c>
      <c r="M328" s="36" t="s">
        <v>2295</v>
      </c>
      <c r="N328" s="36"/>
      <c r="O328" s="36"/>
      <c r="P328" s="36"/>
      <c r="Q328" s="36"/>
      <c r="R328" s="36"/>
    </row>
    <row r="329" spans="1:18" x14ac:dyDescent="0.3">
      <c r="A329" s="17" t="s">
        <v>815</v>
      </c>
      <c r="B329" s="17" t="s">
        <v>2132</v>
      </c>
      <c r="C329" s="17" t="s">
        <v>2133</v>
      </c>
      <c r="D329" s="17" t="s">
        <v>1946</v>
      </c>
      <c r="E329" s="17" t="s">
        <v>223</v>
      </c>
      <c r="F329" s="17" t="s">
        <v>2134</v>
      </c>
      <c r="G329" s="18">
        <v>1</v>
      </c>
      <c r="H329" s="18">
        <v>2</v>
      </c>
      <c r="I329" s="19">
        <v>0</v>
      </c>
      <c r="J329" s="20">
        <v>0</v>
      </c>
      <c r="K329" s="21">
        <v>0</v>
      </c>
      <c r="L329" s="22">
        <v>1</v>
      </c>
      <c r="M329" s="36" t="s">
        <v>2294</v>
      </c>
      <c r="N329" s="36"/>
      <c r="O329" s="36"/>
      <c r="P329" s="36"/>
      <c r="Q329" s="36"/>
      <c r="R329" s="36"/>
    </row>
    <row r="330" spans="1:18" x14ac:dyDescent="0.3">
      <c r="A330" s="17" t="s">
        <v>607</v>
      </c>
      <c r="B330" s="17" t="s">
        <v>2135</v>
      </c>
      <c r="C330" s="17" t="s">
        <v>1021</v>
      </c>
      <c r="D330" s="17" t="s">
        <v>1087</v>
      </c>
      <c r="E330" s="17" t="s">
        <v>522</v>
      </c>
      <c r="F330" s="17" t="s">
        <v>2136</v>
      </c>
      <c r="G330" s="18">
        <v>1</v>
      </c>
      <c r="H330" s="18">
        <v>1</v>
      </c>
      <c r="I330" s="19">
        <v>0</v>
      </c>
      <c r="J330" s="20">
        <v>0</v>
      </c>
      <c r="K330" s="21">
        <v>1</v>
      </c>
      <c r="L330" s="22">
        <v>0</v>
      </c>
      <c r="M330" s="36" t="s">
        <v>2294</v>
      </c>
      <c r="N330" s="36"/>
      <c r="O330" s="36"/>
      <c r="P330" s="36"/>
      <c r="Q330" s="36"/>
      <c r="R330" s="36"/>
    </row>
    <row r="331" spans="1:18" x14ac:dyDescent="0.3">
      <c r="A331" s="17" t="s">
        <v>482</v>
      </c>
      <c r="B331" s="17" t="s">
        <v>2137</v>
      </c>
      <c r="C331" s="17" t="s">
        <v>1313</v>
      </c>
      <c r="D331" s="17" t="s">
        <v>1317</v>
      </c>
      <c r="E331" s="17" t="s">
        <v>484</v>
      </c>
      <c r="F331" s="17" t="s">
        <v>2138</v>
      </c>
      <c r="G331" s="18">
        <v>1</v>
      </c>
      <c r="H331" s="18">
        <v>1</v>
      </c>
      <c r="I331" s="19">
        <v>0</v>
      </c>
      <c r="J331" s="20">
        <v>0</v>
      </c>
      <c r="K331" s="21">
        <v>1</v>
      </c>
      <c r="L331" s="22">
        <v>0</v>
      </c>
      <c r="M331" s="36" t="s">
        <v>2294</v>
      </c>
      <c r="N331" s="36"/>
      <c r="O331" s="36"/>
      <c r="P331" s="36"/>
      <c r="Q331" s="36"/>
      <c r="R331" s="36"/>
    </row>
    <row r="332" spans="1:18" x14ac:dyDescent="0.3">
      <c r="A332" s="17" t="s">
        <v>562</v>
      </c>
      <c r="B332" s="17" t="s">
        <v>2139</v>
      </c>
      <c r="C332" s="17" t="s">
        <v>1021</v>
      </c>
      <c r="D332" s="17" t="s">
        <v>1095</v>
      </c>
      <c r="E332" s="17" t="s">
        <v>281</v>
      </c>
      <c r="F332" s="17" t="s">
        <v>2140</v>
      </c>
      <c r="G332" s="18">
        <v>1</v>
      </c>
      <c r="H332" s="18">
        <v>1</v>
      </c>
      <c r="I332" s="19">
        <v>0</v>
      </c>
      <c r="J332" s="20">
        <v>0</v>
      </c>
      <c r="K332" s="21">
        <v>1</v>
      </c>
      <c r="L332" s="22">
        <v>0</v>
      </c>
      <c r="M332" s="36" t="s">
        <v>2294</v>
      </c>
      <c r="N332" s="36"/>
      <c r="O332" s="36"/>
      <c r="P332" s="36"/>
      <c r="Q332" s="36"/>
      <c r="R332" s="36"/>
    </row>
    <row r="333" spans="1:18" x14ac:dyDescent="0.3">
      <c r="A333" s="17" t="s">
        <v>2141</v>
      </c>
      <c r="B333" s="17" t="s">
        <v>2142</v>
      </c>
      <c r="C333" s="17" t="s">
        <v>2143</v>
      </c>
      <c r="D333" s="17" t="s">
        <v>1112</v>
      </c>
      <c r="E333" s="17" t="s">
        <v>230</v>
      </c>
      <c r="F333" s="17" t="s">
        <v>2144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36" t="s">
        <v>2296</v>
      </c>
      <c r="N333" s="36"/>
      <c r="O333" s="36"/>
      <c r="P333" s="36"/>
      <c r="Q333" s="36"/>
      <c r="R333" s="36"/>
    </row>
    <row r="334" spans="1:18" x14ac:dyDescent="0.3">
      <c r="A334" s="17" t="s">
        <v>2145</v>
      </c>
      <c r="B334" s="17" t="s">
        <v>2146</v>
      </c>
      <c r="C334" s="17" t="s">
        <v>1021</v>
      </c>
      <c r="D334" s="17" t="s">
        <v>1112</v>
      </c>
      <c r="E334" s="17" t="s">
        <v>292</v>
      </c>
      <c r="F334" s="17" t="s">
        <v>2147</v>
      </c>
      <c r="G334" s="18">
        <v>1</v>
      </c>
      <c r="H334" s="18">
        <v>4</v>
      </c>
      <c r="I334" s="19">
        <v>0</v>
      </c>
      <c r="J334" s="20">
        <v>1</v>
      </c>
      <c r="K334" s="21">
        <v>0</v>
      </c>
      <c r="L334" s="22">
        <v>0</v>
      </c>
      <c r="M334" s="36" t="s">
        <v>2298</v>
      </c>
      <c r="N334" s="36"/>
      <c r="O334" s="36"/>
      <c r="P334" s="36"/>
      <c r="Q334" s="36"/>
      <c r="R334" s="36"/>
    </row>
    <row r="335" spans="1:18" x14ac:dyDescent="0.3">
      <c r="A335" s="17" t="s">
        <v>2148</v>
      </c>
      <c r="B335" s="17" t="s">
        <v>2149</v>
      </c>
      <c r="C335" s="17" t="s">
        <v>2150</v>
      </c>
      <c r="D335" s="17" t="s">
        <v>1112</v>
      </c>
      <c r="E335" s="17" t="s">
        <v>292</v>
      </c>
      <c r="F335" s="17" t="s">
        <v>2151</v>
      </c>
      <c r="G335" s="18">
        <v>1</v>
      </c>
      <c r="H335" s="18">
        <v>3</v>
      </c>
      <c r="I335" s="19">
        <v>0</v>
      </c>
      <c r="J335" s="20">
        <v>1</v>
      </c>
      <c r="K335" s="21">
        <v>0</v>
      </c>
      <c r="L335" s="22">
        <v>0</v>
      </c>
      <c r="M335" s="36" t="s">
        <v>2298</v>
      </c>
      <c r="N335" s="36"/>
      <c r="O335" s="36"/>
      <c r="P335" s="36"/>
      <c r="Q335" s="36"/>
      <c r="R335" s="36"/>
    </row>
    <row r="336" spans="1:18" x14ac:dyDescent="0.3">
      <c r="A336" s="17" t="s">
        <v>2152</v>
      </c>
      <c r="B336" s="17" t="s">
        <v>2153</v>
      </c>
      <c r="C336" s="17" t="s">
        <v>2154</v>
      </c>
      <c r="D336" s="17" t="s">
        <v>1117</v>
      </c>
      <c r="E336" s="17" t="s">
        <v>2155</v>
      </c>
      <c r="F336" s="17" t="s">
        <v>2156</v>
      </c>
      <c r="G336" s="18">
        <v>1</v>
      </c>
      <c r="H336" s="18">
        <v>2</v>
      </c>
      <c r="I336" s="19">
        <v>1</v>
      </c>
      <c r="J336" s="20">
        <v>0</v>
      </c>
      <c r="K336" s="21">
        <v>0</v>
      </c>
      <c r="L336" s="22">
        <v>0</v>
      </c>
      <c r="M336" s="36" t="s">
        <v>2289</v>
      </c>
      <c r="N336" s="36"/>
      <c r="O336" s="36"/>
      <c r="P336" s="36"/>
      <c r="Q336" s="36"/>
      <c r="R336" s="36"/>
    </row>
    <row r="337" spans="1:18" x14ac:dyDescent="0.3">
      <c r="A337" s="17" t="s">
        <v>2157</v>
      </c>
      <c r="B337" s="17" t="s">
        <v>2158</v>
      </c>
      <c r="C337" s="17" t="s">
        <v>2159</v>
      </c>
      <c r="D337" s="17" t="s">
        <v>2160</v>
      </c>
      <c r="E337" s="17" t="s">
        <v>1644</v>
      </c>
      <c r="F337" s="17" t="s">
        <v>2161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36" t="s">
        <v>2296</v>
      </c>
      <c r="N337" s="36"/>
      <c r="O337" s="36"/>
      <c r="P337" s="36"/>
      <c r="Q337" s="36"/>
      <c r="R337" s="36"/>
    </row>
    <row r="338" spans="1:18" x14ac:dyDescent="0.3">
      <c r="A338" s="17" t="s">
        <v>749</v>
      </c>
      <c r="B338" s="17" t="s">
        <v>2162</v>
      </c>
      <c r="C338" s="17" t="s">
        <v>2163</v>
      </c>
      <c r="D338" s="17" t="s">
        <v>1112</v>
      </c>
      <c r="E338" s="17" t="s">
        <v>223</v>
      </c>
      <c r="F338" s="17" t="s">
        <v>2164</v>
      </c>
      <c r="G338" s="18">
        <v>1</v>
      </c>
      <c r="H338" s="18">
        <v>2</v>
      </c>
      <c r="I338" s="19">
        <v>0</v>
      </c>
      <c r="J338" s="20">
        <v>0</v>
      </c>
      <c r="K338" s="21">
        <v>0</v>
      </c>
      <c r="L338" s="22">
        <v>1</v>
      </c>
      <c r="M338" s="36" t="s">
        <v>2294</v>
      </c>
      <c r="N338" s="36"/>
      <c r="O338" s="36"/>
      <c r="P338" s="36"/>
      <c r="Q338" s="36"/>
      <c r="R338" s="36"/>
    </row>
    <row r="339" spans="1:18" x14ac:dyDescent="0.3">
      <c r="A339" s="17" t="s">
        <v>952</v>
      </c>
      <c r="B339" s="17" t="s">
        <v>2165</v>
      </c>
      <c r="C339" s="17" t="s">
        <v>2166</v>
      </c>
      <c r="D339" s="17" t="s">
        <v>1112</v>
      </c>
      <c r="E339" s="17" t="s">
        <v>954</v>
      </c>
      <c r="F339" s="17" t="s">
        <v>2167</v>
      </c>
      <c r="G339" s="18">
        <v>1</v>
      </c>
      <c r="H339" s="18">
        <v>1</v>
      </c>
      <c r="I339" s="19">
        <v>0</v>
      </c>
      <c r="J339" s="20">
        <v>0</v>
      </c>
      <c r="K339" s="21">
        <v>0</v>
      </c>
      <c r="L339" s="22">
        <v>1</v>
      </c>
      <c r="M339" s="36" t="s">
        <v>2294</v>
      </c>
      <c r="N339" s="36"/>
      <c r="O339" s="36"/>
      <c r="P339" s="36"/>
      <c r="Q339" s="36"/>
      <c r="R339" s="36"/>
    </row>
    <row r="340" spans="1:18" x14ac:dyDescent="0.3">
      <c r="A340" s="17" t="s">
        <v>915</v>
      </c>
      <c r="B340" s="17" t="s">
        <v>2168</v>
      </c>
      <c r="C340" s="17" t="s">
        <v>2169</v>
      </c>
      <c r="D340" s="17" t="s">
        <v>1665</v>
      </c>
      <c r="E340" s="17" t="s">
        <v>870</v>
      </c>
      <c r="F340" s="17" t="s">
        <v>2170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36" t="s">
        <v>2295</v>
      </c>
      <c r="N340" s="36"/>
      <c r="O340" s="36"/>
      <c r="P340" s="36"/>
      <c r="Q340" s="36"/>
      <c r="R340" s="36"/>
    </row>
    <row r="341" spans="1:18" x14ac:dyDescent="0.3">
      <c r="A341" s="17" t="s">
        <v>2171</v>
      </c>
      <c r="B341" s="17" t="s">
        <v>2172</v>
      </c>
      <c r="C341" s="17" t="s">
        <v>1021</v>
      </c>
      <c r="D341" s="17" t="s">
        <v>1112</v>
      </c>
      <c r="E341" s="17" t="s">
        <v>355</v>
      </c>
      <c r="F341" s="17" t="s">
        <v>2173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36" t="s">
        <v>2298</v>
      </c>
      <c r="N341" s="36"/>
      <c r="O341" s="36"/>
      <c r="P341" s="36"/>
      <c r="Q341" s="36"/>
      <c r="R341" s="36"/>
    </row>
    <row r="342" spans="1:18" x14ac:dyDescent="0.3">
      <c r="A342" s="17" t="s">
        <v>2174</v>
      </c>
      <c r="B342" s="17" t="s">
        <v>2175</v>
      </c>
      <c r="C342" s="17" t="s">
        <v>2176</v>
      </c>
      <c r="D342" s="17" t="s">
        <v>1112</v>
      </c>
      <c r="E342" s="17" t="s">
        <v>657</v>
      </c>
      <c r="F342" s="17" t="s">
        <v>2177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36" t="s">
        <v>2291</v>
      </c>
      <c r="N342" s="36"/>
      <c r="O342" s="36"/>
      <c r="P342" s="36"/>
      <c r="Q342" s="36"/>
      <c r="R342" s="36"/>
    </row>
    <row r="343" spans="1:18" x14ac:dyDescent="0.3">
      <c r="A343" s="17" t="s">
        <v>2178</v>
      </c>
      <c r="B343" s="17" t="s">
        <v>2179</v>
      </c>
      <c r="C343" s="17" t="s">
        <v>1136</v>
      </c>
      <c r="D343" s="17" t="s">
        <v>2091</v>
      </c>
      <c r="E343" s="17" t="s">
        <v>2092</v>
      </c>
      <c r="F343" s="17" t="s">
        <v>2180</v>
      </c>
      <c r="G343" s="18">
        <v>1</v>
      </c>
      <c r="H343" s="18">
        <v>4</v>
      </c>
      <c r="I343" s="19">
        <v>1</v>
      </c>
      <c r="J343" s="20">
        <v>0</v>
      </c>
      <c r="K343" s="21">
        <v>0</v>
      </c>
      <c r="L343" s="22">
        <v>0</v>
      </c>
      <c r="M343" s="36" t="s">
        <v>2291</v>
      </c>
      <c r="N343" s="36"/>
      <c r="O343" s="36"/>
      <c r="P343" s="36"/>
      <c r="Q343" s="36"/>
      <c r="R343" s="36"/>
    </row>
    <row r="344" spans="1:18" x14ac:dyDescent="0.3">
      <c r="A344" s="17" t="s">
        <v>436</v>
      </c>
      <c r="B344" s="17" t="s">
        <v>2181</v>
      </c>
      <c r="C344" s="17" t="s">
        <v>2182</v>
      </c>
      <c r="D344" s="17" t="s">
        <v>1112</v>
      </c>
      <c r="E344" s="17" t="s">
        <v>438</v>
      </c>
      <c r="F344" s="17" t="s">
        <v>2183</v>
      </c>
      <c r="G344" s="18">
        <v>1</v>
      </c>
      <c r="H344" s="18">
        <v>1</v>
      </c>
      <c r="I344" s="19">
        <v>0</v>
      </c>
      <c r="J344" s="20">
        <v>0</v>
      </c>
      <c r="K344" s="21">
        <v>1</v>
      </c>
      <c r="L344" s="22">
        <v>0</v>
      </c>
      <c r="M344" s="36" t="s">
        <v>2294</v>
      </c>
      <c r="N344" s="36"/>
      <c r="O344" s="36"/>
      <c r="P344" s="36"/>
      <c r="Q344" s="36"/>
      <c r="R344" s="36"/>
    </row>
    <row r="345" spans="1:18" x14ac:dyDescent="0.3">
      <c r="A345" s="17" t="s">
        <v>2184</v>
      </c>
      <c r="B345" s="17" t="s">
        <v>2185</v>
      </c>
      <c r="C345" s="17" t="s">
        <v>1307</v>
      </c>
      <c r="D345" s="17" t="s">
        <v>1117</v>
      </c>
      <c r="E345" s="17" t="s">
        <v>686</v>
      </c>
      <c r="F345" s="17" t="s">
        <v>2186</v>
      </c>
      <c r="G345" s="18">
        <v>1</v>
      </c>
      <c r="H345" s="18">
        <v>4</v>
      </c>
      <c r="I345" s="19">
        <v>0</v>
      </c>
      <c r="J345" s="20">
        <v>1</v>
      </c>
      <c r="K345" s="21">
        <v>0</v>
      </c>
      <c r="L345" s="22">
        <v>0</v>
      </c>
      <c r="M345" s="36" t="s">
        <v>2298</v>
      </c>
      <c r="N345" s="36"/>
      <c r="O345" s="36"/>
      <c r="P345" s="36"/>
      <c r="Q345" s="36"/>
      <c r="R345" s="36"/>
    </row>
    <row r="346" spans="1:18" x14ac:dyDescent="0.3">
      <c r="A346" s="17" t="s">
        <v>2187</v>
      </c>
      <c r="B346" s="17" t="s">
        <v>2188</v>
      </c>
      <c r="C346" s="17" t="s">
        <v>1136</v>
      </c>
      <c r="D346" s="17" t="s">
        <v>1815</v>
      </c>
      <c r="E346" s="17" t="s">
        <v>223</v>
      </c>
      <c r="F346" s="17" t="s">
        <v>2189</v>
      </c>
      <c r="G346" s="18">
        <v>1</v>
      </c>
      <c r="H346" s="18">
        <v>8</v>
      </c>
      <c r="I346" s="19">
        <v>1</v>
      </c>
      <c r="J346" s="20">
        <v>0</v>
      </c>
      <c r="K346" s="21">
        <v>0</v>
      </c>
      <c r="L346" s="22">
        <v>0</v>
      </c>
      <c r="M346" s="36" t="s">
        <v>2298</v>
      </c>
      <c r="N346" s="36"/>
      <c r="O346" s="36"/>
      <c r="P346" s="36"/>
      <c r="Q346" s="36"/>
      <c r="R346" s="36"/>
    </row>
    <row r="347" spans="1:18" x14ac:dyDescent="0.3">
      <c r="A347" s="17" t="s">
        <v>993</v>
      </c>
      <c r="B347" s="17" t="s">
        <v>994</v>
      </c>
      <c r="C347" s="17" t="s">
        <v>2190</v>
      </c>
      <c r="D347" s="17" t="s">
        <v>1042</v>
      </c>
      <c r="E347" s="17" t="s">
        <v>474</v>
      </c>
      <c r="F347" s="17" t="s">
        <v>2191</v>
      </c>
      <c r="G347" s="18">
        <v>1</v>
      </c>
      <c r="H347" s="18">
        <v>1</v>
      </c>
      <c r="I347" s="19">
        <v>0</v>
      </c>
      <c r="J347" s="20">
        <v>0</v>
      </c>
      <c r="K347" s="21">
        <v>0</v>
      </c>
      <c r="L347" s="22">
        <v>1</v>
      </c>
      <c r="M347" s="36" t="s">
        <v>2294</v>
      </c>
      <c r="N347" s="36"/>
      <c r="O347" s="36"/>
      <c r="P347" s="36"/>
      <c r="Q347" s="36"/>
      <c r="R347" s="36"/>
    </row>
    <row r="348" spans="1:18" x14ac:dyDescent="0.3">
      <c r="A348" s="17" t="s">
        <v>2192</v>
      </c>
      <c r="B348" s="17" t="s">
        <v>2193</v>
      </c>
      <c r="C348" s="17" t="s">
        <v>2194</v>
      </c>
      <c r="D348" s="17" t="s">
        <v>1112</v>
      </c>
      <c r="E348" s="17" t="s">
        <v>292</v>
      </c>
      <c r="F348" s="17" t="s">
        <v>2195</v>
      </c>
      <c r="G348" s="18">
        <v>1</v>
      </c>
      <c r="H348" s="18">
        <v>20</v>
      </c>
      <c r="I348" s="19">
        <v>1</v>
      </c>
      <c r="J348" s="20">
        <v>0</v>
      </c>
      <c r="K348" s="21">
        <v>0</v>
      </c>
      <c r="L348" s="22">
        <v>0</v>
      </c>
      <c r="M348" s="36" t="s">
        <v>2298</v>
      </c>
      <c r="N348" s="36"/>
      <c r="O348" s="36"/>
      <c r="P348" s="36"/>
      <c r="Q348" s="36"/>
      <c r="R348" s="36"/>
    </row>
    <row r="349" spans="1:18" x14ac:dyDescent="0.3">
      <c r="A349" s="17" t="s">
        <v>2196</v>
      </c>
      <c r="B349" s="17" t="s">
        <v>2197</v>
      </c>
      <c r="C349" s="17" t="s">
        <v>2198</v>
      </c>
      <c r="D349" s="17" t="s">
        <v>1042</v>
      </c>
      <c r="E349" s="17" t="s">
        <v>223</v>
      </c>
      <c r="F349" s="17" t="s">
        <v>2199</v>
      </c>
      <c r="G349" s="18">
        <v>1</v>
      </c>
      <c r="H349" s="18">
        <v>4</v>
      </c>
      <c r="I349" s="19">
        <v>1</v>
      </c>
      <c r="J349" s="20">
        <v>0</v>
      </c>
      <c r="K349" s="21">
        <v>0</v>
      </c>
      <c r="L349" s="22">
        <v>0</v>
      </c>
      <c r="M349" s="36" t="s">
        <v>2298</v>
      </c>
      <c r="N349" s="36"/>
      <c r="O349" s="36"/>
      <c r="P349" s="36"/>
      <c r="Q349" s="36"/>
      <c r="R349" s="36"/>
    </row>
    <row r="350" spans="1:18" x14ac:dyDescent="0.3">
      <c r="A350" s="17" t="s">
        <v>713</v>
      </c>
      <c r="B350" s="17" t="s">
        <v>2200</v>
      </c>
      <c r="C350" s="17" t="s">
        <v>2201</v>
      </c>
      <c r="D350" s="17" t="s">
        <v>1087</v>
      </c>
      <c r="E350" s="17" t="s">
        <v>223</v>
      </c>
      <c r="F350" s="17" t="s">
        <v>2202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36" t="s">
        <v>2294</v>
      </c>
      <c r="N350" s="36"/>
      <c r="O350" s="36"/>
      <c r="P350" s="36"/>
      <c r="Q350" s="36"/>
      <c r="R350" s="36"/>
    </row>
    <row r="351" spans="1:18" x14ac:dyDescent="0.3">
      <c r="A351" s="17" t="s">
        <v>2203</v>
      </c>
      <c r="B351" s="17" t="s">
        <v>2204</v>
      </c>
      <c r="C351" s="17" t="s">
        <v>2205</v>
      </c>
      <c r="D351" s="17" t="s">
        <v>1182</v>
      </c>
      <c r="E351" s="17" t="s">
        <v>2206</v>
      </c>
      <c r="F351" s="17" t="s">
        <v>2207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36" t="s">
        <v>2298</v>
      </c>
      <c r="N351" s="36"/>
      <c r="O351" s="36"/>
      <c r="P351" s="36"/>
      <c r="Q351" s="36"/>
      <c r="R351" s="36"/>
    </row>
    <row r="352" spans="1:18" x14ac:dyDescent="0.3">
      <c r="A352" s="17" t="s">
        <v>386</v>
      </c>
      <c r="B352" s="17" t="s">
        <v>2208</v>
      </c>
      <c r="C352" s="17" t="s">
        <v>1922</v>
      </c>
      <c r="D352" s="17" t="s">
        <v>1143</v>
      </c>
      <c r="E352" s="17" t="s">
        <v>389</v>
      </c>
      <c r="F352" s="17" t="s">
        <v>2209</v>
      </c>
      <c r="G352" s="18">
        <v>1</v>
      </c>
      <c r="H352" s="18">
        <v>2</v>
      </c>
      <c r="I352" s="19">
        <v>0</v>
      </c>
      <c r="J352" s="20">
        <v>0</v>
      </c>
      <c r="K352" s="21">
        <v>1</v>
      </c>
      <c r="L352" s="22">
        <v>0</v>
      </c>
      <c r="M352" s="36" t="s">
        <v>2291</v>
      </c>
      <c r="N352" s="36"/>
      <c r="O352" s="36"/>
      <c r="P352" s="36"/>
      <c r="Q352" s="36"/>
      <c r="R352" s="36"/>
    </row>
    <row r="353" spans="1:18" x14ac:dyDescent="0.3">
      <c r="A353" s="17" t="s">
        <v>2210</v>
      </c>
      <c r="B353" s="17" t="s">
        <v>2211</v>
      </c>
      <c r="C353" s="17" t="s">
        <v>2212</v>
      </c>
      <c r="D353" s="17" t="s">
        <v>1117</v>
      </c>
      <c r="E353" s="17" t="s">
        <v>675</v>
      </c>
      <c r="F353" s="17" t="s">
        <v>2213</v>
      </c>
      <c r="G353" s="18">
        <v>1</v>
      </c>
      <c r="H353" s="18">
        <v>6</v>
      </c>
      <c r="I353" s="19">
        <v>0</v>
      </c>
      <c r="J353" s="20">
        <v>1</v>
      </c>
      <c r="K353" s="21">
        <v>0</v>
      </c>
      <c r="L353" s="22">
        <v>0</v>
      </c>
      <c r="M353" s="36" t="s">
        <v>2298</v>
      </c>
      <c r="N353" s="36"/>
      <c r="O353" s="36"/>
      <c r="P353" s="36"/>
      <c r="Q353" s="36"/>
      <c r="R353" s="36"/>
    </row>
    <row r="354" spans="1:18" x14ac:dyDescent="0.3">
      <c r="A354" s="17" t="s">
        <v>755</v>
      </c>
      <c r="B354" s="17" t="s">
        <v>756</v>
      </c>
      <c r="C354" s="17" t="s">
        <v>2214</v>
      </c>
      <c r="D354" s="17" t="s">
        <v>1072</v>
      </c>
      <c r="E354" s="17" t="s">
        <v>256</v>
      </c>
      <c r="F354" s="17" t="s">
        <v>2215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36" t="s">
        <v>2294</v>
      </c>
      <c r="N354" s="36"/>
      <c r="O354" s="36"/>
      <c r="P354" s="36"/>
      <c r="Q354" s="36"/>
      <c r="R354" s="36"/>
    </row>
    <row r="355" spans="1:18" x14ac:dyDescent="0.3">
      <c r="A355" s="17" t="s">
        <v>743</v>
      </c>
      <c r="B355" s="17" t="s">
        <v>2216</v>
      </c>
      <c r="C355" s="17" t="s">
        <v>2217</v>
      </c>
      <c r="D355" s="17" t="s">
        <v>1655</v>
      </c>
      <c r="E355" s="17" t="s">
        <v>745</v>
      </c>
      <c r="F355" s="17" t="s">
        <v>2218</v>
      </c>
      <c r="G355" s="18">
        <v>1</v>
      </c>
      <c r="H355" s="18">
        <v>1</v>
      </c>
      <c r="I355" s="19">
        <v>0</v>
      </c>
      <c r="J355" s="20">
        <v>0</v>
      </c>
      <c r="K355" s="21">
        <v>0</v>
      </c>
      <c r="L355" s="22">
        <v>1</v>
      </c>
      <c r="M355" s="36" t="s">
        <v>2294</v>
      </c>
      <c r="N355" s="36"/>
      <c r="O355" s="36"/>
      <c r="P355" s="36"/>
      <c r="Q355" s="36"/>
      <c r="R355" s="36"/>
    </row>
    <row r="356" spans="1:18" x14ac:dyDescent="0.3">
      <c r="A356" s="17" t="s">
        <v>2219</v>
      </c>
      <c r="B356" s="17" t="s">
        <v>2220</v>
      </c>
      <c r="C356" s="17" t="s">
        <v>2221</v>
      </c>
      <c r="D356" s="17" t="s">
        <v>1100</v>
      </c>
      <c r="E356" s="17" t="s">
        <v>223</v>
      </c>
      <c r="F356" s="17" t="s">
        <v>2222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36" t="s">
        <v>2298</v>
      </c>
      <c r="N356" s="36"/>
      <c r="O356" s="36"/>
      <c r="P356" s="36"/>
      <c r="Q356" s="36"/>
      <c r="R356" s="36"/>
    </row>
    <row r="357" spans="1:18" x14ac:dyDescent="0.3">
      <c r="A357" s="17" t="s">
        <v>2223</v>
      </c>
      <c r="B357" s="17" t="s">
        <v>2224</v>
      </c>
      <c r="C357" s="17" t="s">
        <v>2077</v>
      </c>
      <c r="D357" s="17" t="s">
        <v>1112</v>
      </c>
      <c r="E357" s="17" t="s">
        <v>1034</v>
      </c>
      <c r="F357" s="17" t="s">
        <v>2225</v>
      </c>
      <c r="G357" s="18">
        <v>1</v>
      </c>
      <c r="H357" s="18">
        <v>2</v>
      </c>
      <c r="I357" s="19">
        <v>0</v>
      </c>
      <c r="J357" s="20">
        <v>1</v>
      </c>
      <c r="K357" s="21">
        <v>0</v>
      </c>
      <c r="L357" s="22">
        <v>0</v>
      </c>
      <c r="M357" s="36" t="s">
        <v>2298</v>
      </c>
      <c r="N357" s="36"/>
      <c r="O357" s="36"/>
      <c r="P357" s="36"/>
      <c r="Q357" s="36"/>
      <c r="R357" s="36"/>
    </row>
    <row r="358" spans="1:18" x14ac:dyDescent="0.3">
      <c r="A358" s="17" t="s">
        <v>341</v>
      </c>
      <c r="B358" s="17" t="s">
        <v>2226</v>
      </c>
      <c r="C358" s="17" t="s">
        <v>2227</v>
      </c>
      <c r="D358" s="17" t="s">
        <v>1643</v>
      </c>
      <c r="E358" s="17" t="s">
        <v>344</v>
      </c>
      <c r="F358" s="17" t="s">
        <v>2228</v>
      </c>
      <c r="G358" s="18">
        <v>1</v>
      </c>
      <c r="H358" s="18">
        <v>1</v>
      </c>
      <c r="I358" s="19">
        <v>0</v>
      </c>
      <c r="J358" s="20">
        <v>0</v>
      </c>
      <c r="K358" s="21">
        <v>1</v>
      </c>
      <c r="L358" s="22">
        <v>0</v>
      </c>
      <c r="M358" s="36" t="s">
        <v>2294</v>
      </c>
      <c r="N358" s="36"/>
      <c r="O358" s="36"/>
      <c r="P358" s="36"/>
      <c r="Q358" s="36"/>
      <c r="R358" s="36"/>
    </row>
    <row r="359" spans="1:18" x14ac:dyDescent="0.3">
      <c r="A359" s="17" t="s">
        <v>2229</v>
      </c>
      <c r="B359" s="17" t="s">
        <v>2230</v>
      </c>
      <c r="C359" s="17" t="s">
        <v>2231</v>
      </c>
      <c r="D359" s="17" t="s">
        <v>1054</v>
      </c>
      <c r="E359" s="17" t="s">
        <v>278</v>
      </c>
      <c r="F359" s="17" t="s">
        <v>2232</v>
      </c>
      <c r="G359" s="18">
        <v>1</v>
      </c>
      <c r="H359" s="18">
        <v>3</v>
      </c>
      <c r="I359" s="19">
        <v>0</v>
      </c>
      <c r="J359" s="20">
        <v>1</v>
      </c>
      <c r="K359" s="21">
        <v>0</v>
      </c>
      <c r="L359" s="22">
        <v>0</v>
      </c>
      <c r="M359" s="36" t="s">
        <v>2289</v>
      </c>
      <c r="N359" s="36"/>
      <c r="O359" s="36"/>
      <c r="P359" s="36"/>
      <c r="Q359" s="36"/>
      <c r="R359" s="36"/>
    </row>
    <row r="360" spans="1:18" x14ac:dyDescent="0.3">
      <c r="A360" s="17" t="s">
        <v>2233</v>
      </c>
      <c r="B360" s="17" t="s">
        <v>2234</v>
      </c>
      <c r="C360" s="17" t="s">
        <v>1189</v>
      </c>
      <c r="D360" s="17" t="s">
        <v>1410</v>
      </c>
      <c r="E360" s="17" t="s">
        <v>278</v>
      </c>
      <c r="F360" s="17" t="s">
        <v>2235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36" t="s">
        <v>2298</v>
      </c>
      <c r="N360" s="36"/>
      <c r="O360" s="36"/>
      <c r="P360" s="36"/>
      <c r="Q360" s="36"/>
      <c r="R360" s="36"/>
    </row>
    <row r="361" spans="1:18" x14ac:dyDescent="0.3">
      <c r="A361" s="17" t="s">
        <v>2236</v>
      </c>
      <c r="B361" s="17" t="s">
        <v>2237</v>
      </c>
      <c r="C361" s="17" t="s">
        <v>2238</v>
      </c>
      <c r="D361" s="17" t="s">
        <v>2239</v>
      </c>
      <c r="E361" s="17" t="s">
        <v>1028</v>
      </c>
      <c r="F361" s="17" t="s">
        <v>2240</v>
      </c>
      <c r="G361" s="18">
        <v>1</v>
      </c>
      <c r="H361" s="18">
        <v>6</v>
      </c>
      <c r="I361" s="19">
        <v>1</v>
      </c>
      <c r="J361" s="20">
        <v>0</v>
      </c>
      <c r="K361" s="21">
        <v>0</v>
      </c>
      <c r="L361" s="22">
        <v>0</v>
      </c>
      <c r="M361" s="36" t="s">
        <v>2298</v>
      </c>
      <c r="N361" s="36"/>
      <c r="O361" s="36"/>
      <c r="P361" s="36"/>
      <c r="Q361" s="36"/>
      <c r="R361" s="36"/>
    </row>
    <row r="362" spans="1:18" x14ac:dyDescent="0.3">
      <c r="A362" s="17" t="s">
        <v>2241</v>
      </c>
      <c r="B362" s="17" t="s">
        <v>2242</v>
      </c>
      <c r="C362" s="17" t="s">
        <v>2243</v>
      </c>
      <c r="D362" s="17" t="s">
        <v>2244</v>
      </c>
      <c r="E362" s="17" t="s">
        <v>2245</v>
      </c>
      <c r="F362" s="17" t="s">
        <v>2246</v>
      </c>
      <c r="G362" s="18">
        <v>1</v>
      </c>
      <c r="H362" s="18">
        <v>6</v>
      </c>
      <c r="I362" s="19">
        <v>0</v>
      </c>
      <c r="J362" s="20">
        <v>1</v>
      </c>
      <c r="K362" s="21">
        <v>0</v>
      </c>
      <c r="L362" s="22">
        <v>0</v>
      </c>
      <c r="M362" s="36" t="s">
        <v>2298</v>
      </c>
      <c r="N362" s="36"/>
      <c r="O362" s="36"/>
      <c r="P362" s="36"/>
      <c r="Q362" s="36"/>
      <c r="R362" s="36"/>
    </row>
    <row r="363" spans="1:18" x14ac:dyDescent="0.3">
      <c r="A363" s="17" t="s">
        <v>2247</v>
      </c>
      <c r="B363" s="17" t="s">
        <v>2248</v>
      </c>
      <c r="C363" s="17" t="s">
        <v>2249</v>
      </c>
      <c r="D363" s="17" t="s">
        <v>2091</v>
      </c>
      <c r="E363" s="17" t="s">
        <v>2245</v>
      </c>
      <c r="F363" s="17" t="s">
        <v>2250</v>
      </c>
      <c r="G363" s="18">
        <v>1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36" t="s">
        <v>2296</v>
      </c>
      <c r="N363" s="36"/>
      <c r="O363" s="36"/>
      <c r="P363" s="36"/>
      <c r="Q363" s="36"/>
      <c r="R363" s="36"/>
    </row>
    <row r="364" spans="1:18" x14ac:dyDescent="0.3">
      <c r="A364" s="17" t="s">
        <v>2251</v>
      </c>
      <c r="B364" s="17" t="s">
        <v>2252</v>
      </c>
      <c r="C364" s="17" t="s">
        <v>2253</v>
      </c>
      <c r="D364" s="17" t="s">
        <v>1112</v>
      </c>
      <c r="E364" s="17" t="s">
        <v>292</v>
      </c>
      <c r="F364" s="17" t="s">
        <v>2254</v>
      </c>
      <c r="G364" s="18">
        <v>1</v>
      </c>
      <c r="H364" s="18">
        <v>8</v>
      </c>
      <c r="I364" s="19">
        <v>1</v>
      </c>
      <c r="J364" s="20">
        <v>0</v>
      </c>
      <c r="K364" s="21">
        <v>0</v>
      </c>
      <c r="L364" s="22">
        <v>0</v>
      </c>
      <c r="M364" s="36" t="s">
        <v>2298</v>
      </c>
      <c r="N364" s="36"/>
      <c r="O364" s="36"/>
      <c r="P364" s="36"/>
      <c r="Q364" s="36"/>
      <c r="R364" s="36"/>
    </row>
    <row r="365" spans="1:18" x14ac:dyDescent="0.3">
      <c r="A365" s="17" t="s">
        <v>668</v>
      </c>
      <c r="B365" s="17" t="s">
        <v>2255</v>
      </c>
      <c r="C365" s="17" t="s">
        <v>2256</v>
      </c>
      <c r="D365" s="17" t="s">
        <v>2257</v>
      </c>
      <c r="E365" s="17" t="s">
        <v>577</v>
      </c>
      <c r="F365" s="17" t="s">
        <v>2258</v>
      </c>
      <c r="G365" s="18">
        <v>1</v>
      </c>
      <c r="H365" s="18">
        <v>1</v>
      </c>
      <c r="I365" s="19">
        <v>0</v>
      </c>
      <c r="J365" s="20">
        <v>0</v>
      </c>
      <c r="K365" s="21">
        <v>1</v>
      </c>
      <c r="L365" s="22">
        <v>0</v>
      </c>
      <c r="M365" s="36" t="s">
        <v>2294</v>
      </c>
      <c r="N365" s="36"/>
      <c r="O365" s="36"/>
      <c r="P365" s="36"/>
      <c r="Q365" s="36"/>
      <c r="R365" s="36"/>
    </row>
    <row r="366" spans="1:18" x14ac:dyDescent="0.3">
      <c r="A366" s="17" t="s">
        <v>2259</v>
      </c>
      <c r="B366" s="17" t="s">
        <v>2260</v>
      </c>
      <c r="C366" s="17" t="s">
        <v>1021</v>
      </c>
      <c r="D366" s="17" t="s">
        <v>1160</v>
      </c>
      <c r="E366" s="17" t="s">
        <v>488</v>
      </c>
      <c r="F366" s="17" t="s">
        <v>2261</v>
      </c>
      <c r="G366" s="18">
        <v>1</v>
      </c>
      <c r="H366" s="18">
        <v>1</v>
      </c>
      <c r="I366" s="19">
        <v>1</v>
      </c>
      <c r="J366" s="20">
        <v>0</v>
      </c>
      <c r="K366" s="21">
        <v>0</v>
      </c>
      <c r="L366" s="22">
        <v>0</v>
      </c>
      <c r="M366" s="36" t="s">
        <v>2298</v>
      </c>
      <c r="N366" s="36"/>
      <c r="O366" s="36"/>
      <c r="P366" s="36"/>
      <c r="Q366" s="36"/>
      <c r="R366" s="36"/>
    </row>
    <row r="367" spans="1:18" x14ac:dyDescent="0.3">
      <c r="A367" s="17" t="s">
        <v>2262</v>
      </c>
      <c r="B367" s="17" t="s">
        <v>2263</v>
      </c>
      <c r="C367" s="17" t="s">
        <v>1021</v>
      </c>
      <c r="D367" s="17" t="s">
        <v>1095</v>
      </c>
      <c r="E367" s="17" t="s">
        <v>281</v>
      </c>
      <c r="F367" s="17" t="s">
        <v>2264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36" t="s">
        <v>2298</v>
      </c>
      <c r="N367" s="36"/>
      <c r="O367" s="36"/>
      <c r="P367" s="36"/>
      <c r="Q367" s="36"/>
      <c r="R367" s="36"/>
    </row>
  </sheetData>
  <autoFilter ref="A2:R367" xr:uid="{217F3AC5-6F69-4E68-8729-234ABA486134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2C3B-5549-4BC1-B37C-1EF2EBB83644}">
  <dimension ref="A1:O21"/>
  <sheetViews>
    <sheetView showGridLines="0" tabSelected="1" workbookViewId="0">
      <selection sqref="A1:D14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2" t="s">
        <v>2306</v>
      </c>
      <c r="B1" s="72"/>
      <c r="C1" s="72"/>
      <c r="D1" s="72"/>
    </row>
    <row r="2" spans="1:14" ht="15" thickBot="1" x14ac:dyDescent="0.35">
      <c r="A2" s="41" t="s">
        <v>2302</v>
      </c>
      <c r="B2" s="42" t="s">
        <v>2301</v>
      </c>
      <c r="C2" s="42" t="s">
        <v>2300</v>
      </c>
      <c r="D2" s="43" t="s">
        <v>2299</v>
      </c>
    </row>
    <row r="3" spans="1:14" x14ac:dyDescent="0.3">
      <c r="A3" s="52" t="s">
        <v>2303</v>
      </c>
      <c r="B3" s="60" t="s">
        <v>2294</v>
      </c>
      <c r="C3" s="61">
        <v>219</v>
      </c>
      <c r="D3" s="62">
        <v>162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219</v>
      </c>
      <c r="N3" t="str">
        <f>IF($L3=2,$C3,"")</f>
        <v/>
      </c>
    </row>
    <row r="4" spans="1:14" x14ac:dyDescent="0.3">
      <c r="A4" s="39"/>
      <c r="B4" s="37" t="s">
        <v>2291</v>
      </c>
      <c r="C4" s="38">
        <v>34</v>
      </c>
      <c r="D4" s="40">
        <v>14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39"/>
      <c r="B5" s="69" t="s">
        <v>2290</v>
      </c>
      <c r="C5" s="70">
        <v>27</v>
      </c>
      <c r="D5" s="71">
        <v>5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6"/>
      <c r="B6" s="57" t="s">
        <v>2295</v>
      </c>
      <c r="C6" s="58">
        <v>18</v>
      </c>
      <c r="D6" s="59">
        <v>8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8" t="s">
        <v>2304</v>
      </c>
      <c r="B7" s="63" t="s">
        <v>2296</v>
      </c>
      <c r="C7" s="64">
        <v>23</v>
      </c>
      <c r="D7" s="65">
        <v>17</v>
      </c>
      <c r="K7">
        <f t="shared" si="0"/>
        <v>1</v>
      </c>
      <c r="L7" t="str">
        <f t="shared" si="1"/>
        <v/>
      </c>
      <c r="M7">
        <f t="shared" si="2"/>
        <v>23</v>
      </c>
      <c r="N7" t="str">
        <f t="shared" si="3"/>
        <v/>
      </c>
    </row>
    <row r="8" spans="1:14" x14ac:dyDescent="0.3">
      <c r="A8" s="39"/>
      <c r="B8" s="69" t="s">
        <v>2292</v>
      </c>
      <c r="C8" s="70">
        <v>22</v>
      </c>
      <c r="D8" s="71">
        <v>8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44"/>
      <c r="B9" s="45" t="s">
        <v>2293</v>
      </c>
      <c r="C9" s="46">
        <v>5</v>
      </c>
      <c r="D9" s="47">
        <v>1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2" t="s">
        <v>2305</v>
      </c>
      <c r="B10" s="53" t="s">
        <v>2289</v>
      </c>
      <c r="C10" s="54">
        <v>132</v>
      </c>
      <c r="D10" s="55">
        <v>36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39"/>
      <c r="B11" s="66" t="s">
        <v>2298</v>
      </c>
      <c r="C11" s="67">
        <v>125</v>
      </c>
      <c r="D11" s="68">
        <v>109</v>
      </c>
      <c r="K11">
        <f t="shared" si="0"/>
        <v>1</v>
      </c>
      <c r="L11" t="str">
        <f t="shared" si="1"/>
        <v/>
      </c>
      <c r="M11">
        <f t="shared" si="2"/>
        <v>125</v>
      </c>
      <c r="N11" t="str">
        <f t="shared" si="3"/>
        <v/>
      </c>
    </row>
    <row r="12" spans="1:14" x14ac:dyDescent="0.3">
      <c r="A12" s="39"/>
      <c r="B12" s="69" t="s">
        <v>2288</v>
      </c>
      <c r="C12" s="70">
        <v>35</v>
      </c>
      <c r="D12" s="71">
        <v>4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A13" s="56"/>
      <c r="B13" s="57" t="s">
        <v>2297</v>
      </c>
      <c r="C13" s="58">
        <v>2</v>
      </c>
      <c r="D13" s="59">
        <v>1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ht="15" thickBot="1" x14ac:dyDescent="0.35">
      <c r="B14" s="49" t="s">
        <v>11</v>
      </c>
      <c r="C14" s="50">
        <v>642</v>
      </c>
      <c r="D14" s="51">
        <v>365</v>
      </c>
      <c r="K14" t="str">
        <f t="shared" si="0"/>
        <v/>
      </c>
      <c r="L14">
        <f t="shared" si="1"/>
        <v>2</v>
      </c>
      <c r="M14" t="str">
        <f t="shared" si="2"/>
        <v/>
      </c>
      <c r="N14">
        <f t="shared" si="3"/>
        <v>642</v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367</v>
      </c>
      <c r="N20">
        <f>SUM(N1:N19)</f>
        <v>642</v>
      </c>
      <c r="O20">
        <f>M20/N20</f>
        <v>0.57165109034267914</v>
      </c>
    </row>
    <row r="21" spans="13:15" x14ac:dyDescent="0.3">
      <c r="O21" t="str">
        <f>TEXT(O20,"0.0%")</f>
        <v>57.2%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A1BA-E8C0-4F09-9985-85282C260BC1}">
  <dimension ref="A1:V13"/>
  <sheetViews>
    <sheetView showGridLines="0" workbookViewId="0">
      <selection activeCell="X22" sqref="X22"/>
    </sheetView>
  </sheetViews>
  <sheetFormatPr defaultColWidth="12.33203125" defaultRowHeight="14.4" x14ac:dyDescent="0.3"/>
  <cols>
    <col min="1" max="13" width="12.33203125" style="73"/>
    <col min="14" max="22" width="0" style="73" hidden="1" customWidth="1"/>
    <col min="23" max="16384" width="12.33203125" style="73"/>
  </cols>
  <sheetData>
    <row r="1" spans="1:22" ht="18" x14ac:dyDescent="0.35">
      <c r="A1" s="93" t="s">
        <v>2313</v>
      </c>
      <c r="B1" s="93"/>
      <c r="C1" s="93"/>
      <c r="D1" s="93"/>
      <c r="E1" s="93"/>
      <c r="F1" s="93"/>
      <c r="G1" s="93"/>
      <c r="H1" s="93"/>
      <c r="I1" s="93"/>
      <c r="J1" s="92"/>
      <c r="K1" s="91" t="s">
        <v>2266</v>
      </c>
      <c r="L1" s="90"/>
      <c r="N1" s="73" t="s">
        <v>2314</v>
      </c>
      <c r="O1" s="89"/>
      <c r="P1" s="89"/>
      <c r="Q1" s="89"/>
      <c r="R1" s="89" t="s">
        <v>2314</v>
      </c>
      <c r="S1" s="89"/>
      <c r="T1" s="91"/>
      <c r="U1" s="90"/>
      <c r="V1" s="89" t="s">
        <v>2313</v>
      </c>
    </row>
    <row r="2" spans="1:22" ht="21.6" x14ac:dyDescent="0.3">
      <c r="A2" s="88" t="s">
        <v>2267</v>
      </c>
      <c r="B2" s="88" t="s">
        <v>2312</v>
      </c>
      <c r="C2" s="88" t="s">
        <v>3</v>
      </c>
      <c r="D2" s="88" t="s">
        <v>4</v>
      </c>
      <c r="E2" s="88" t="s">
        <v>5</v>
      </c>
      <c r="F2" s="88" t="s">
        <v>6</v>
      </c>
      <c r="G2" s="88" t="s">
        <v>2311</v>
      </c>
      <c r="H2" s="88" t="s">
        <v>8</v>
      </c>
      <c r="I2" s="88" t="s">
        <v>9</v>
      </c>
      <c r="J2" s="88" t="s">
        <v>10</v>
      </c>
      <c r="K2" s="88" t="s">
        <v>5</v>
      </c>
      <c r="L2" s="88" t="s">
        <v>2311</v>
      </c>
      <c r="N2" s="88" t="s">
        <v>2267</v>
      </c>
      <c r="O2" s="88" t="s">
        <v>2312</v>
      </c>
      <c r="P2" s="88" t="s">
        <v>5</v>
      </c>
      <c r="Q2" s="88" t="s">
        <v>2311</v>
      </c>
      <c r="R2" s="88" t="s">
        <v>2267</v>
      </c>
      <c r="S2" s="88" t="s">
        <v>2312</v>
      </c>
      <c r="T2" s="88" t="s">
        <v>5</v>
      </c>
      <c r="U2" s="88" t="s">
        <v>2311</v>
      </c>
    </row>
    <row r="3" spans="1:22" x14ac:dyDescent="0.3">
      <c r="A3" s="87">
        <v>2016</v>
      </c>
      <c r="B3" s="75" t="s">
        <v>2308</v>
      </c>
      <c r="C3" s="77">
        <v>8793</v>
      </c>
      <c r="D3" s="77">
        <v>7794</v>
      </c>
      <c r="E3" s="76">
        <v>0.88639999999999997</v>
      </c>
      <c r="F3" s="77">
        <v>269</v>
      </c>
      <c r="G3" s="76">
        <v>0.91700000000000004</v>
      </c>
      <c r="H3" s="77">
        <v>106</v>
      </c>
      <c r="I3" s="77">
        <v>299</v>
      </c>
      <c r="J3" s="77">
        <v>325</v>
      </c>
      <c r="K3" s="74">
        <f>(D3+I3+J3)/C3</f>
        <v>0.957352439440464</v>
      </c>
      <c r="L3" s="74">
        <f>(D3+F3+I3+J3)/C3</f>
        <v>0.9879449562151712</v>
      </c>
      <c r="N3" s="87">
        <v>2016</v>
      </c>
      <c r="O3" s="75" t="s">
        <v>2308</v>
      </c>
      <c r="P3" s="76">
        <v>0.88639999999999997</v>
      </c>
      <c r="Q3" s="76">
        <v>0.91700000000000004</v>
      </c>
      <c r="R3" s="87">
        <v>2016</v>
      </c>
      <c r="S3" s="75" t="s">
        <v>2308</v>
      </c>
      <c r="T3" s="74">
        <v>0.957352439440464</v>
      </c>
      <c r="U3" s="74">
        <v>0.9879449562151712</v>
      </c>
    </row>
    <row r="4" spans="1:22" x14ac:dyDescent="0.3">
      <c r="A4" s="86"/>
      <c r="B4" s="75" t="s">
        <v>2307</v>
      </c>
      <c r="C4" s="83">
        <v>8562</v>
      </c>
      <c r="D4" s="83">
        <v>7787</v>
      </c>
      <c r="E4" s="82">
        <v>0.90948376547535625</v>
      </c>
      <c r="F4" s="83">
        <v>233</v>
      </c>
      <c r="G4" s="82">
        <v>0.93669703340341048</v>
      </c>
      <c r="H4" s="83">
        <v>108</v>
      </c>
      <c r="I4" s="83">
        <v>256</v>
      </c>
      <c r="J4" s="83">
        <v>178</v>
      </c>
      <c r="K4" s="74">
        <f>(D4+I4+J4)/C4</f>
        <v>0.96017285680915676</v>
      </c>
      <c r="L4" s="74">
        <f>(D4+F4+I4+J4)/C4</f>
        <v>0.98738612473721088</v>
      </c>
      <c r="N4" s="86"/>
      <c r="O4" s="75" t="s">
        <v>2307</v>
      </c>
      <c r="P4" s="82">
        <v>0.90948376547535625</v>
      </c>
      <c r="Q4" s="82">
        <v>0.93669703340341048</v>
      </c>
      <c r="R4" s="86"/>
      <c r="S4" s="75" t="s">
        <v>2307</v>
      </c>
      <c r="T4" s="74">
        <v>0.96017285680915676</v>
      </c>
      <c r="U4" s="74">
        <v>0.98738612473721088</v>
      </c>
    </row>
    <row r="5" spans="1:22" x14ac:dyDescent="0.3">
      <c r="A5" s="86"/>
      <c r="B5" s="75" t="s">
        <v>2310</v>
      </c>
      <c r="C5" s="83">
        <v>8634</v>
      </c>
      <c r="D5" s="83">
        <v>7706</v>
      </c>
      <c r="E5" s="82">
        <v>0.89249999999999996</v>
      </c>
      <c r="F5" s="83">
        <v>391</v>
      </c>
      <c r="G5" s="82">
        <v>0.93779999999999997</v>
      </c>
      <c r="H5" s="83">
        <v>214</v>
      </c>
      <c r="I5" s="83">
        <v>196</v>
      </c>
      <c r="J5" s="83">
        <v>127</v>
      </c>
      <c r="K5" s="74">
        <f>(D5+I5+J5)/C5</f>
        <v>0.92992819087329159</v>
      </c>
      <c r="L5" s="74">
        <f>(D5+F5+I5+J5)/C5</f>
        <v>0.97521426916840404</v>
      </c>
      <c r="N5" s="86"/>
      <c r="O5" s="75" t="s">
        <v>2310</v>
      </c>
      <c r="P5" s="82">
        <v>0.89249999999999996</v>
      </c>
      <c r="Q5" s="82">
        <v>0.93779999999999997</v>
      </c>
      <c r="R5" s="86"/>
      <c r="S5" s="75" t="s">
        <v>2310</v>
      </c>
      <c r="T5" s="74">
        <v>0.92992819087329159</v>
      </c>
      <c r="U5" s="74">
        <v>0.97521426916840404</v>
      </c>
    </row>
    <row r="6" spans="1:22" x14ac:dyDescent="0.3">
      <c r="A6" s="85"/>
      <c r="B6" s="75" t="s">
        <v>2309</v>
      </c>
      <c r="C6" s="83">
        <v>9491</v>
      </c>
      <c r="D6" s="83">
        <v>8812</v>
      </c>
      <c r="E6" s="82">
        <v>0.92849999999999999</v>
      </c>
      <c r="F6" s="83">
        <v>275</v>
      </c>
      <c r="G6" s="82">
        <v>0.95740000000000003</v>
      </c>
      <c r="H6" s="83">
        <v>138</v>
      </c>
      <c r="I6" s="83">
        <v>150</v>
      </c>
      <c r="J6" s="83">
        <v>116</v>
      </c>
      <c r="K6" s="74">
        <f>(D6+I6+J6)/C6</f>
        <v>0.95648509113897373</v>
      </c>
      <c r="L6" s="74">
        <f>(D6+F6+I6+J6)/C6</f>
        <v>0.98545990938784112</v>
      </c>
      <c r="N6" s="85"/>
      <c r="O6" s="75" t="s">
        <v>2309</v>
      </c>
      <c r="P6" s="82">
        <v>0.92849999999999999</v>
      </c>
      <c r="Q6" s="82">
        <v>0.95740000000000003</v>
      </c>
      <c r="R6" s="85"/>
      <c r="S6" s="75" t="s">
        <v>2309</v>
      </c>
      <c r="T6" s="74">
        <v>0.95648509113897373</v>
      </c>
      <c r="U6" s="74">
        <v>0.98545990938784112</v>
      </c>
    </row>
    <row r="7" spans="1:22" x14ac:dyDescent="0.3">
      <c r="A7" s="84">
        <v>2017</v>
      </c>
      <c r="B7" s="78" t="s">
        <v>2308</v>
      </c>
      <c r="C7" s="83">
        <v>8868</v>
      </c>
      <c r="D7" s="83">
        <v>8174</v>
      </c>
      <c r="E7" s="82">
        <v>0.92169999999999996</v>
      </c>
      <c r="F7" s="83">
        <v>263</v>
      </c>
      <c r="G7" s="82">
        <v>0.95140000000000002</v>
      </c>
      <c r="H7" s="83">
        <v>140</v>
      </c>
      <c r="I7" s="83">
        <v>153</v>
      </c>
      <c r="J7" s="83">
        <v>138</v>
      </c>
      <c r="K7" s="74">
        <f>(D7+I7+J7)/C7</f>
        <v>0.95455570590888583</v>
      </c>
      <c r="L7" s="74">
        <f>(D7+F7+I7+J7)/C7</f>
        <v>0.98421290031574205</v>
      </c>
      <c r="N7" s="84">
        <v>2017</v>
      </c>
      <c r="O7" s="78" t="s">
        <v>2308</v>
      </c>
      <c r="P7" s="82">
        <v>0.92169999999999996</v>
      </c>
      <c r="Q7" s="82">
        <v>0.95140000000000002</v>
      </c>
      <c r="R7" s="84">
        <v>2017</v>
      </c>
      <c r="S7" s="78" t="s">
        <v>2308</v>
      </c>
      <c r="T7" s="74">
        <v>0.95455570590888583</v>
      </c>
      <c r="U7" s="74">
        <v>0.98421290031574205</v>
      </c>
    </row>
    <row r="8" spans="1:22" x14ac:dyDescent="0.3">
      <c r="A8" s="81"/>
      <c r="B8" s="75" t="s">
        <v>2307</v>
      </c>
      <c r="C8" s="83">
        <v>8805</v>
      </c>
      <c r="D8" s="83">
        <v>8156</v>
      </c>
      <c r="E8" s="82">
        <v>0.92630000000000001</v>
      </c>
      <c r="F8" s="83">
        <v>195</v>
      </c>
      <c r="G8" s="82">
        <v>0.94840000000000002</v>
      </c>
      <c r="H8" s="83">
        <v>186</v>
      </c>
      <c r="I8" s="83">
        <v>149</v>
      </c>
      <c r="J8" s="83">
        <v>119</v>
      </c>
      <c r="K8" s="74">
        <f>(D8+I8+J8)/C8</f>
        <v>0.95672913117546854</v>
      </c>
      <c r="L8" s="74">
        <f>(D8+F8+I8+J8)/C8</f>
        <v>0.97887563884156725</v>
      </c>
      <c r="N8" s="81"/>
      <c r="O8" s="75" t="s">
        <v>2307</v>
      </c>
      <c r="P8" s="82">
        <v>0.92630000000000001</v>
      </c>
      <c r="Q8" s="82">
        <v>0.94840000000000002</v>
      </c>
      <c r="R8" s="81"/>
      <c r="S8" s="75" t="s">
        <v>2307</v>
      </c>
      <c r="T8" s="74">
        <v>0.95672913117546854</v>
      </c>
      <c r="U8" s="74">
        <v>0.97887563884156725</v>
      </c>
    </row>
    <row r="9" spans="1:22" x14ac:dyDescent="0.3">
      <c r="A9" s="81"/>
      <c r="B9" s="78" t="s">
        <v>2310</v>
      </c>
      <c r="C9" s="77">
        <v>8950</v>
      </c>
      <c r="D9" s="77">
        <v>7990</v>
      </c>
      <c r="E9" s="76">
        <v>0.89273743016759777</v>
      </c>
      <c r="F9" s="77">
        <v>423</v>
      </c>
      <c r="G9" s="76">
        <v>0.94</v>
      </c>
      <c r="H9" s="77">
        <v>284</v>
      </c>
      <c r="I9" s="77">
        <v>155</v>
      </c>
      <c r="J9" s="77">
        <v>98</v>
      </c>
      <c r="K9" s="74">
        <f>(D9+I9+J9)/C9</f>
        <v>0.92100558659217879</v>
      </c>
      <c r="L9" s="74">
        <f>(D9+F9+I9+J9)/C9</f>
        <v>0.96826815642458097</v>
      </c>
      <c r="N9" s="81"/>
      <c r="O9" s="78" t="s">
        <v>2310</v>
      </c>
      <c r="P9" s="76">
        <v>0.89273743016759777</v>
      </c>
      <c r="Q9" s="76">
        <v>0.94</v>
      </c>
      <c r="R9" s="81"/>
      <c r="S9" s="78" t="s">
        <v>2310</v>
      </c>
      <c r="T9" s="74">
        <v>0.92100558659217879</v>
      </c>
      <c r="U9" s="74">
        <v>0.96826815642458097</v>
      </c>
    </row>
    <row r="10" spans="1:22" x14ac:dyDescent="0.3">
      <c r="A10" s="80"/>
      <c r="B10" s="78" t="s">
        <v>2309</v>
      </c>
      <c r="C10" s="77">
        <v>9384</v>
      </c>
      <c r="D10" s="77">
        <v>8402</v>
      </c>
      <c r="E10" s="76">
        <v>0.89535379369138957</v>
      </c>
      <c r="F10" s="77">
        <v>338</v>
      </c>
      <c r="G10" s="76">
        <v>0.93137254901960786</v>
      </c>
      <c r="H10" s="77">
        <v>407</v>
      </c>
      <c r="I10" s="77">
        <v>109</v>
      </c>
      <c r="J10" s="77">
        <v>128</v>
      </c>
      <c r="K10" s="74">
        <v>0.92060954816709295</v>
      </c>
      <c r="L10" s="74">
        <v>0.95662830349531114</v>
      </c>
      <c r="N10" s="80"/>
      <c r="O10" s="78" t="s">
        <v>2309</v>
      </c>
      <c r="P10" s="76">
        <v>0.89535379369138957</v>
      </c>
      <c r="Q10" s="76">
        <v>0.93137254901960786</v>
      </c>
      <c r="R10" s="80"/>
      <c r="S10" s="78" t="s">
        <v>2309</v>
      </c>
      <c r="T10" s="74">
        <v>0.92060954816709295</v>
      </c>
      <c r="U10" s="74">
        <v>0.95662830349531114</v>
      </c>
    </row>
    <row r="11" spans="1:22" x14ac:dyDescent="0.3">
      <c r="A11" s="79">
        <v>2018</v>
      </c>
      <c r="B11" s="78" t="s">
        <v>2308</v>
      </c>
      <c r="C11" s="77">
        <v>9101</v>
      </c>
      <c r="D11" s="77">
        <v>8234</v>
      </c>
      <c r="E11" s="76">
        <v>0.90473574332490936</v>
      </c>
      <c r="F11" s="77">
        <v>258</v>
      </c>
      <c r="G11" s="76">
        <v>0.93308427645313696</v>
      </c>
      <c r="H11" s="77">
        <v>414</v>
      </c>
      <c r="I11" s="77">
        <v>99</v>
      </c>
      <c r="J11" s="77">
        <v>96</v>
      </c>
      <c r="K11" s="74">
        <v>0.9261619602241512</v>
      </c>
      <c r="L11" s="74">
        <v>0.95451049335237881</v>
      </c>
      <c r="N11" s="79">
        <v>2018</v>
      </c>
      <c r="O11" s="78" t="s">
        <v>2308</v>
      </c>
      <c r="P11" s="76">
        <v>0.90473574332490936</v>
      </c>
      <c r="Q11" s="76">
        <v>0.93308427645313696</v>
      </c>
      <c r="R11" s="79">
        <v>2018</v>
      </c>
      <c r="S11" s="78" t="s">
        <v>2308</v>
      </c>
      <c r="T11" s="74">
        <v>0.9261619602241512</v>
      </c>
      <c r="U11" s="74">
        <v>0.95451049335237881</v>
      </c>
    </row>
    <row r="12" spans="1:22" x14ac:dyDescent="0.3">
      <c r="A12" s="94"/>
      <c r="B12" s="75" t="s">
        <v>2307</v>
      </c>
      <c r="C12" s="77">
        <v>9539</v>
      </c>
      <c r="D12" s="77">
        <v>8929</v>
      </c>
      <c r="E12" s="76">
        <v>0.9360519970646819</v>
      </c>
      <c r="F12" s="77">
        <v>206</v>
      </c>
      <c r="G12" s="76">
        <v>0.95764755215431374</v>
      </c>
      <c r="H12" s="77">
        <v>159</v>
      </c>
      <c r="I12" s="77">
        <v>106</v>
      </c>
      <c r="J12" s="77">
        <v>139</v>
      </c>
      <c r="K12" s="74">
        <v>0.96173603103050631</v>
      </c>
      <c r="L12" s="74">
        <v>0.98333158612013838</v>
      </c>
      <c r="N12" s="94"/>
      <c r="O12" s="75" t="s">
        <v>2307</v>
      </c>
      <c r="P12" s="76">
        <v>0.9360519970646819</v>
      </c>
      <c r="Q12" s="76">
        <v>0.95764755215431374</v>
      </c>
      <c r="R12" s="94"/>
      <c r="S12" s="75" t="s">
        <v>2307</v>
      </c>
      <c r="T12" s="74">
        <v>0.96173603103050631</v>
      </c>
      <c r="U12" s="74">
        <v>0.98333158612013838</v>
      </c>
    </row>
    <row r="13" spans="1:22" x14ac:dyDescent="0.3">
      <c r="A13" s="94"/>
      <c r="B13" s="78" t="s">
        <v>2310</v>
      </c>
      <c r="C13" s="77">
        <v>9207</v>
      </c>
      <c r="D13" s="77">
        <v>8565</v>
      </c>
      <c r="E13" s="76">
        <v>0.93027044639947865</v>
      </c>
      <c r="F13" s="77">
        <v>210</v>
      </c>
      <c r="G13" s="76">
        <v>0.95307917888563054</v>
      </c>
      <c r="H13" s="77">
        <v>140</v>
      </c>
      <c r="I13" s="77">
        <v>151</v>
      </c>
      <c r="J13" s="77">
        <v>141</v>
      </c>
      <c r="K13" s="74">
        <v>0.96198544585641355</v>
      </c>
      <c r="L13" s="74">
        <v>0.98479417834256544</v>
      </c>
      <c r="N13" s="94"/>
      <c r="O13" s="78" t="s">
        <v>2310</v>
      </c>
      <c r="P13" s="76">
        <v>0.93027044639947865</v>
      </c>
      <c r="Q13" s="76">
        <v>0.95307917888563054</v>
      </c>
      <c r="R13" s="94"/>
      <c r="S13" s="78" t="s">
        <v>2310</v>
      </c>
      <c r="T13" s="74">
        <v>0.96198544585641355</v>
      </c>
      <c r="U13" s="74">
        <v>0.98479417834256544</v>
      </c>
    </row>
  </sheetData>
  <mergeCells count="12">
    <mergeCell ref="K1:L1"/>
    <mergeCell ref="A3:A6"/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2265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2266</v>
      </c>
      <c r="L2" s="34"/>
    </row>
    <row r="3" spans="1:12" ht="27.45" customHeight="1" x14ac:dyDescent="0.3">
      <c r="A3" s="23" t="s">
        <v>2267</v>
      </c>
      <c r="B3" s="23" t="s">
        <v>2268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2269</v>
      </c>
    </row>
    <row r="4" spans="1:12" ht="14.4" x14ac:dyDescent="0.3">
      <c r="A4" s="35">
        <v>2017</v>
      </c>
      <c r="B4" s="25" t="s">
        <v>2270</v>
      </c>
      <c r="C4" s="26">
        <v>3877</v>
      </c>
      <c r="D4" s="26">
        <v>3392</v>
      </c>
      <c r="E4" s="24">
        <v>0.87490327572865623</v>
      </c>
      <c r="F4" s="26">
        <v>184</v>
      </c>
      <c r="G4" s="24">
        <v>0.92236265153469177</v>
      </c>
      <c r="H4" s="26">
        <v>200</v>
      </c>
      <c r="I4" s="26">
        <v>49</v>
      </c>
      <c r="J4" s="26">
        <v>52</v>
      </c>
      <c r="K4" s="24">
        <v>0.89830508474576276</v>
      </c>
      <c r="L4" s="24">
        <v>0.9443207126948775</v>
      </c>
    </row>
    <row r="5" spans="1:12" ht="14.4" x14ac:dyDescent="0.3">
      <c r="A5" s="35">
        <v>2017</v>
      </c>
      <c r="B5" s="25" t="s">
        <v>2271</v>
      </c>
      <c r="C5" s="26">
        <v>2646</v>
      </c>
      <c r="D5" s="26">
        <v>2433</v>
      </c>
      <c r="E5" s="24">
        <v>0.91950113378684806</v>
      </c>
      <c r="F5" s="26">
        <v>59</v>
      </c>
      <c r="G5" s="24">
        <v>0.94179894179894175</v>
      </c>
      <c r="H5" s="26">
        <v>89</v>
      </c>
      <c r="I5" s="26">
        <v>26</v>
      </c>
      <c r="J5" s="26">
        <v>39</v>
      </c>
      <c r="K5" s="24">
        <v>0.94265788454087551</v>
      </c>
      <c r="L5" s="24">
        <v>0.964710547184774</v>
      </c>
    </row>
    <row r="6" spans="1:12" ht="14.4" x14ac:dyDescent="0.3">
      <c r="A6" s="35">
        <v>2017</v>
      </c>
      <c r="B6" s="25" t="s">
        <v>2272</v>
      </c>
      <c r="C6" s="26">
        <v>2861</v>
      </c>
      <c r="D6" s="26">
        <v>2577</v>
      </c>
      <c r="E6" s="24">
        <v>0.90073400908773171</v>
      </c>
      <c r="F6" s="26">
        <v>95</v>
      </c>
      <c r="G6" s="24">
        <v>0.93393918210415938</v>
      </c>
      <c r="H6" s="26">
        <v>118</v>
      </c>
      <c r="I6" s="26">
        <v>34</v>
      </c>
      <c r="J6" s="26">
        <v>37</v>
      </c>
      <c r="K6" s="24">
        <v>0.92365591397849467</v>
      </c>
      <c r="L6" s="24">
        <v>0.95621521335807047</v>
      </c>
    </row>
    <row r="7" spans="1:12" ht="14.4" x14ac:dyDescent="0.3">
      <c r="A7" s="35">
        <v>2018</v>
      </c>
      <c r="B7" s="25" t="s">
        <v>2273</v>
      </c>
      <c r="C7" s="26">
        <v>3422</v>
      </c>
      <c r="D7" s="26">
        <v>3024</v>
      </c>
      <c r="E7" s="24">
        <v>0.88369374634716535</v>
      </c>
      <c r="F7" s="26">
        <v>134</v>
      </c>
      <c r="G7" s="24">
        <v>0.92285213325540605</v>
      </c>
      <c r="H7" s="26">
        <v>177</v>
      </c>
      <c r="I7" s="26">
        <v>46</v>
      </c>
      <c r="J7" s="26">
        <v>41</v>
      </c>
      <c r="K7" s="24">
        <v>0.90674662668665662</v>
      </c>
      <c r="L7" s="24">
        <v>0.94470477975632616</v>
      </c>
    </row>
    <row r="8" spans="1:12" ht="14.4" x14ac:dyDescent="0.3">
      <c r="A8" s="35">
        <v>2018</v>
      </c>
      <c r="B8" s="25" t="s">
        <v>2274</v>
      </c>
      <c r="C8" s="26">
        <v>2802</v>
      </c>
      <c r="D8" s="26">
        <v>2546</v>
      </c>
      <c r="E8" s="24">
        <v>0.90863668807994291</v>
      </c>
      <c r="F8" s="26">
        <v>66</v>
      </c>
      <c r="G8" s="24">
        <v>0.93219129193433259</v>
      </c>
      <c r="H8" s="26">
        <v>124</v>
      </c>
      <c r="I8" s="26">
        <v>32</v>
      </c>
      <c r="J8" s="26">
        <v>34</v>
      </c>
      <c r="K8" s="24">
        <v>0.93055555555555558</v>
      </c>
      <c r="L8" s="24">
        <v>0.9535580524344569</v>
      </c>
    </row>
    <row r="9" spans="1:12" ht="14.4" x14ac:dyDescent="0.3">
      <c r="A9" s="35">
        <v>2018</v>
      </c>
      <c r="B9" s="25" t="s">
        <v>2275</v>
      </c>
      <c r="C9" s="26">
        <v>2877</v>
      </c>
      <c r="D9" s="26">
        <v>2664</v>
      </c>
      <c r="E9" s="24">
        <v>0.92596454640250259</v>
      </c>
      <c r="F9" s="26">
        <v>58</v>
      </c>
      <c r="G9" s="24">
        <v>0.94612443517553002</v>
      </c>
      <c r="H9" s="26">
        <v>113</v>
      </c>
      <c r="I9" s="26">
        <v>21</v>
      </c>
      <c r="J9" s="26">
        <v>21</v>
      </c>
      <c r="K9" s="24">
        <v>0.93968253968253956</v>
      </c>
      <c r="L9" s="24">
        <v>0.95930860640979476</v>
      </c>
    </row>
    <row r="10" spans="1:12" ht="14.4" x14ac:dyDescent="0.3">
      <c r="A10" s="35">
        <v>2018</v>
      </c>
      <c r="B10" s="25" t="s">
        <v>2276</v>
      </c>
      <c r="C10" s="26">
        <v>2581</v>
      </c>
      <c r="D10" s="26">
        <v>2393</v>
      </c>
      <c r="E10" s="24">
        <v>0.92716001549786908</v>
      </c>
      <c r="F10" s="26">
        <v>67</v>
      </c>
      <c r="G10" s="24">
        <v>0.95311894614490511</v>
      </c>
      <c r="H10" s="26">
        <v>48</v>
      </c>
      <c r="I10" s="26">
        <v>36</v>
      </c>
      <c r="J10" s="26">
        <v>37</v>
      </c>
      <c r="K10" s="24">
        <v>0.95414673046251997</v>
      </c>
      <c r="L10" s="24">
        <v>0.98033592789840229</v>
      </c>
    </row>
    <row r="11" spans="1:12" ht="14.4" x14ac:dyDescent="0.3">
      <c r="A11" s="35">
        <v>2018</v>
      </c>
      <c r="B11" s="25" t="s">
        <v>2277</v>
      </c>
      <c r="C11" s="26">
        <v>3224</v>
      </c>
      <c r="D11" s="26">
        <v>3054</v>
      </c>
      <c r="E11" s="24">
        <v>0.94727047146401988</v>
      </c>
      <c r="F11" s="26">
        <v>56</v>
      </c>
      <c r="G11" s="24">
        <v>0.96464019851116622</v>
      </c>
      <c r="H11" s="26">
        <v>56</v>
      </c>
      <c r="I11" s="26">
        <v>30</v>
      </c>
      <c r="J11" s="26">
        <v>28</v>
      </c>
      <c r="K11" s="24">
        <v>0.9646241313960835</v>
      </c>
      <c r="L11" s="24">
        <v>0.98199356913183278</v>
      </c>
    </row>
    <row r="12" spans="1:12" ht="14.4" x14ac:dyDescent="0.3">
      <c r="A12" s="35">
        <v>2018</v>
      </c>
      <c r="B12" s="25" t="s">
        <v>2278</v>
      </c>
      <c r="C12" s="26">
        <v>3734</v>
      </c>
      <c r="D12" s="26">
        <v>3482</v>
      </c>
      <c r="E12" s="24">
        <v>0.93251205141938942</v>
      </c>
      <c r="F12" s="26">
        <v>83</v>
      </c>
      <c r="G12" s="24">
        <v>0.95474022495982847</v>
      </c>
      <c r="H12" s="26">
        <v>55</v>
      </c>
      <c r="I12" s="26">
        <v>40</v>
      </c>
      <c r="J12" s="26">
        <v>74</v>
      </c>
      <c r="K12" s="24">
        <v>0.96187845303867403</v>
      </c>
      <c r="L12" s="24">
        <v>0.98445009895391578</v>
      </c>
    </row>
    <row r="13" spans="1:12" ht="14.4" x14ac:dyDescent="0.3">
      <c r="A13" s="35">
        <v>2018</v>
      </c>
      <c r="B13" s="25" t="s">
        <v>2279</v>
      </c>
      <c r="C13" s="26">
        <v>3653</v>
      </c>
      <c r="D13" s="26">
        <v>3365</v>
      </c>
      <c r="E13" s="24">
        <v>0.92116068984396382</v>
      </c>
      <c r="F13" s="26">
        <v>83</v>
      </c>
      <c r="G13" s="24">
        <v>0.94388174103476596</v>
      </c>
      <c r="H13" s="26">
        <v>64</v>
      </c>
      <c r="I13" s="26">
        <v>82</v>
      </c>
      <c r="J13" s="26">
        <v>59</v>
      </c>
      <c r="K13" s="24">
        <v>0.95814350797266512</v>
      </c>
      <c r="L13" s="24">
        <v>0.98133566637503644</v>
      </c>
    </row>
    <row r="14" spans="1:12" ht="14.4" x14ac:dyDescent="0.3">
      <c r="A14" s="35">
        <v>2018</v>
      </c>
      <c r="B14" s="25" t="s">
        <v>2280</v>
      </c>
      <c r="C14" s="26">
        <v>2871</v>
      </c>
      <c r="D14" s="26">
        <v>2723</v>
      </c>
      <c r="E14" s="24">
        <v>0.9484500174155347</v>
      </c>
      <c r="F14" s="26">
        <v>52</v>
      </c>
      <c r="G14" s="24">
        <v>0.96656217345872519</v>
      </c>
      <c r="H14" s="26">
        <v>28</v>
      </c>
      <c r="I14" s="26">
        <v>35</v>
      </c>
      <c r="J14" s="26">
        <v>33</v>
      </c>
      <c r="K14" s="24">
        <v>0.97145915090973955</v>
      </c>
      <c r="L14" s="24">
        <v>0.98982188295165396</v>
      </c>
    </row>
    <row r="15" spans="1:12" ht="14.4" x14ac:dyDescent="0.3">
      <c r="A15" s="35">
        <v>2018</v>
      </c>
      <c r="B15" s="25" t="s">
        <v>2281</v>
      </c>
      <c r="C15" s="26">
        <v>2683</v>
      </c>
      <c r="D15" s="26">
        <v>2477</v>
      </c>
      <c r="E15" s="24">
        <v>0.92322027581065969</v>
      </c>
      <c r="F15" s="26">
        <v>75</v>
      </c>
      <c r="G15" s="24">
        <v>0.95117405888930306</v>
      </c>
      <c r="H15" s="26">
        <v>48</v>
      </c>
      <c r="I15" s="26">
        <v>34</v>
      </c>
      <c r="J15" s="26">
        <v>49</v>
      </c>
      <c r="K15" s="24">
        <v>0.95269230769230773</v>
      </c>
      <c r="L15" s="24">
        <v>0.98099009900990097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2018-10-23T19:22:00Z</dcterms:created>
  <dcterms:modified xsi:type="dcterms:W3CDTF">2018-10-23T19:36:48Z</dcterms:modified>
</cp:coreProperties>
</file>