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NUS\Y2S2\EE4204\EE4204-Lab-Material-GMohan-Jan-2023\"/>
    </mc:Choice>
  </mc:AlternateContent>
  <xr:revisionPtr revIDLastSave="0" documentId="13_ncr:1_{26BE6C65-5F8A-47FD-A99B-21070EF43086}" xr6:coauthVersionLast="47" xr6:coauthVersionMax="47" xr10:uidLastSave="{00000000-0000-0000-0000-000000000000}"/>
  <bookViews>
    <workbookView xWindow="-120" yWindow="-120" windowWidth="29040" windowHeight="15840" xr2:uid="{9F1BEB9A-FD4C-4EB3-8547-8667E0A5D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" i="1" l="1" a="1"/>
  <c r="M22" i="1" s="1"/>
  <c r="M13" i="1" a="1"/>
  <c r="M13" i="1" s="1"/>
  <c r="F6" i="1"/>
  <c r="K5" i="1"/>
  <c r="U5" i="1"/>
  <c r="U6" i="1"/>
  <c r="U7" i="1"/>
  <c r="R13" i="1" s="1" a="1"/>
  <c r="R13" i="1" s="1"/>
  <c r="R22" i="1" s="1" a="1"/>
  <c r="R22" i="1" s="1"/>
  <c r="U8" i="1"/>
  <c r="U9" i="1"/>
  <c r="U10" i="1"/>
  <c r="U11" i="1"/>
  <c r="U4" i="1"/>
  <c r="P5" i="1"/>
  <c r="P6" i="1"/>
  <c r="P7" i="1"/>
  <c r="P8" i="1"/>
  <c r="P9" i="1"/>
  <c r="P10" i="1"/>
  <c r="P11" i="1"/>
  <c r="P4" i="1"/>
  <c r="F5" i="1"/>
  <c r="K6" i="1"/>
  <c r="K7" i="1"/>
  <c r="K8" i="1"/>
  <c r="K9" i="1"/>
  <c r="K10" i="1"/>
  <c r="K11" i="1"/>
  <c r="K4" i="1"/>
  <c r="F7" i="1"/>
  <c r="F8" i="1"/>
  <c r="F9" i="1"/>
  <c r="F10" i="1"/>
  <c r="F11" i="1"/>
  <c r="F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<sst xmlns="http://schemas.openxmlformats.org/spreadsheetml/2006/main" count="37" uniqueCount="16">
  <si>
    <t>Data Unit Size</t>
  </si>
  <si>
    <t>Fixed</t>
  </si>
  <si>
    <t>t1</t>
  </si>
  <si>
    <t>t2</t>
  </si>
  <si>
    <t>t3</t>
  </si>
  <si>
    <t>tave</t>
  </si>
  <si>
    <t>time</t>
  </si>
  <si>
    <t>datarate</t>
  </si>
  <si>
    <t>r1</t>
  </si>
  <si>
    <t>r2</t>
  </si>
  <si>
    <t>r3</t>
  </si>
  <si>
    <t>rave</t>
  </si>
  <si>
    <t>Varied</t>
  </si>
  <si>
    <t>KBps</t>
  </si>
  <si>
    <t>MBps</t>
  </si>
  <si>
    <t>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</si>
</sst>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Transfer Time vs Data Unit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17427001931844"/>
          <c:y val="0.12785838332132332"/>
          <c:w val="0.8281822503084123"/>
          <c:h val="0.62539983268997135"/>
        </c:manualLayout>
      </c:layout>
      <c:scatterChart>
        <c:scatterStyle val="lineMarker"/>
        <c:varyColors val="0"/>
        <c:ser>
          <c:idx val="0"/>
          <c:order val="0"/>
          <c:tx>
            <c:v>varying-batch-size protocol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Sheet1!$B$4:$B$11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</c:numCache>
            </c:numRef>
          </c:xVal>
          <c:yVal>
            <c:numRef>
              <c:f>Sheet1!$F$4:$F$11</c:f>
              <c:numCache>
                <c:formatCode>General</c:formatCode>
                <c:ptCount val="8"/>
                <c:pt idx="0">
                  <c:v>36.124333333333333</c:v>
                </c:pt>
                <c:pt idx="1">
                  <c:v>19.533333333333335</c:v>
                </c:pt>
                <c:pt idx="2">
                  <c:v>12.513333333333335</c:v>
                </c:pt>
                <c:pt idx="3">
                  <c:v>9.1440000000000001</c:v>
                </c:pt>
                <c:pt idx="4">
                  <c:v>7.5106666666666664</c:v>
                </c:pt>
                <c:pt idx="5">
                  <c:v>6.2253333333333325</c:v>
                </c:pt>
                <c:pt idx="6">
                  <c:v>5.5640000000000001</c:v>
                </c:pt>
                <c:pt idx="7">
                  <c:v>4.5146666666666668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06-4E50-808D-0BCFC23D5B28}"/>
            </c:ext>
          </c:extLst>
        </c:ser>
        <c:ser>
          <c:idx val="1"/>
          <c:order val="1"/>
          <c:tx>
            <c:v>fixed-batch-size protocol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Sheet1!$B$4:$B$11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</c:numCache>
            </c:numRef>
          </c:xVal>
          <c:yVal>
            <c:numRef>
              <c:f>Sheet1!$K$4:$K$11</c:f>
              <c:numCache>
                <c:formatCode>General</c:formatCode>
                <c:ptCount val="8"/>
                <c:pt idx="0">
                  <c:v>24.864666666666665</c:v>
                </c:pt>
                <c:pt idx="1">
                  <c:v>12.036000000000001</c:v>
                </c:pt>
                <c:pt idx="2">
                  <c:v>7.3666666666666663</c:v>
                </c:pt>
                <c:pt idx="3">
                  <c:v>6.5940000000000003</c:v>
                </c:pt>
                <c:pt idx="4">
                  <c:v>6.0413333333333332</c:v>
                </c:pt>
                <c:pt idx="5">
                  <c:v>4.2370000000000001</c:v>
                </c:pt>
                <c:pt idx="6">
                  <c:v>3.7853333333333334</c:v>
                </c:pt>
                <c:pt idx="7">
                  <c:v>3.0443333333333338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06-4E50-808D-0BCFC23D5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640511"/>
        <c:axId val="1067878447"/>
      </c:scatterChart>
      <c:valAx>
        <c:axId val="104664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Data Unit size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878447"/>
        <c:crosses val="autoZero"/>
        <c:crossBetween val="midCat"/>
      </c:valAx>
      <c:valAx>
        <c:axId val="106787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Transfer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640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7410064756704579E-2"/>
          <c:y val="0.90166919362303211"/>
          <c:w val="0.80517964852702084"/>
          <c:h val="8.34885087113769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Throughput vs Data Unit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04690373072459"/>
          <c:y val="0.13975124378109455"/>
          <c:w val="0.80971728052373249"/>
          <c:h val="0.60513221295099306"/>
        </c:manualLayout>
      </c:layout>
      <c:scatterChart>
        <c:scatterStyle val="lineMarker"/>
        <c:varyColors val="0"/>
        <c:ser>
          <c:idx val="0"/>
          <c:order val="0"/>
          <c:tx>
            <c:v>varying-batch-size protocol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Sheet1!$B$4:$B$11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</c:numCache>
            </c:numRef>
          </c:xVal>
          <c:yVal>
            <c:numRef>
              <c:f>Sheet1!$P$22:$P$29</c:f>
              <c:numCache>
                <c:formatCode>General</c:formatCode>
                <c:ptCount val="8"/>
                <c:pt idx="0">
                  <c:v>13.242773437333332</c:v>
                </c:pt>
                <c:pt idx="1">
                  <c:v>24.49349020533333</c:v>
                </c:pt>
                <c:pt idx="2">
                  <c:v>38.241032552</c:v>
                </c:pt>
                <c:pt idx="3">
                  <c:v>52.318485677333335</c:v>
                </c:pt>
                <c:pt idx="4">
                  <c:v>63.723615885333331</c:v>
                </c:pt>
                <c:pt idx="5">
                  <c:v>76.967007813333339</c:v>
                </c:pt>
                <c:pt idx="6">
                  <c:v>86.019812498666681</c:v>
                </c:pt>
                <c:pt idx="7">
                  <c:v>105.95550520800001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9F-4A93-B6A1-491382444010}"/>
            </c:ext>
          </c:extLst>
        </c:ser>
        <c:ser>
          <c:idx val="1"/>
          <c:order val="1"/>
          <c:tx>
            <c:v>fixed-batch-size protocol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Sheet1!$B$4:$B$11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</c:numCache>
            </c:numRef>
          </c:xVal>
          <c:yVal>
            <c:numRef>
              <c:f>Sheet1!$U$22:$U$29</c:f>
              <c:numCache>
                <c:formatCode>General</c:formatCode>
                <c:ptCount val="8"/>
                <c:pt idx="0">
                  <c:v>19.240050783999997</c:v>
                </c:pt>
                <c:pt idx="1">
                  <c:v>39.743169271999996</c:v>
                </c:pt>
                <c:pt idx="2">
                  <c:v>64.958432290666664</c:v>
                </c:pt>
                <c:pt idx="3">
                  <c:v>72.578158853333335</c:v>
                </c:pt>
                <c:pt idx="4">
                  <c:v>79.220414063999996</c:v>
                </c:pt>
                <c:pt idx="5">
                  <c:v>113.07679687466666</c:v>
                </c:pt>
                <c:pt idx="6">
                  <c:v>126.54967448000001</c:v>
                </c:pt>
                <c:pt idx="7">
                  <c:v>157.26756250133334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9F-4A93-B6A1-491382444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323599"/>
        <c:axId val="1057635199"/>
      </c:scatterChart>
      <c:valAx>
        <c:axId val="1052323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Data Unit size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635199"/>
        <c:crosses val="autoZero"/>
        <c:crossBetween val="midCat"/>
      </c:valAx>
      <c:valAx>
        <c:axId val="105763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Throughput</a:t>
                </a:r>
                <a:r>
                  <a:rPr lang="en-SG" baseline="0"/>
                  <a:t> (Mbps)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23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783531987949684E-2"/>
          <c:y val="0.8961436909938495"/>
          <c:w val="0.80432913851589183"/>
          <c:h val="8.39558114937125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14</xdr:row>
      <xdr:rowOff>138113</xdr:rowOff>
    </xdr:from>
    <xdr:to>
      <xdr:col>5</xdr:col>
      <xdr:colOff>514350</xdr:colOff>
      <xdr:row>28</xdr:row>
      <xdr:rowOff>38101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D13239-432D-1810-8EFB-9E70373EA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604836</xdr:colOff>
      <xdr:row>31</xdr:row>
      <xdr:rowOff>28576</xdr:rowOff>
    </xdr:from>
    <xdr:to>
      <xdr:col>9</xdr:col>
      <xdr:colOff>19050</xdr:colOff>
      <xdr:row>44</xdr:row>
      <xdr:rowOff>104776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2ED22E-C68A-8119-7A67-3E5E6DA6C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CA05-7C93-488C-9045-4E9C2EB5A1CC}">
  <dimension ref="A2:W29"/>
  <sheetViews>
    <sheetView tabSelected="1" topLeftCell="A13" workbookViewId="0">
      <selection activeCell="E32" sqref="E32"/>
    </sheetView>
  </sheetViews>
  <sheetFormatPr defaultRowHeight="15" x14ac:dyDescent="0.25"/>
  <cols>
    <col min="2" max="2" width="13.28515625" bestFit="1" customWidth="1"/>
    <col min="3" max="5" width="13.28515625" customWidth="1"/>
  </cols>
  <sheetData>
    <row r="2" spans="1:23" x14ac:dyDescent="0.25">
      <c r="C2" s="2" t="s">
        <v>12</v>
      </c>
      <c r="D2" s="2"/>
      <c r="E2" s="2"/>
      <c r="F2" s="2"/>
      <c r="G2" s="1"/>
      <c r="H2" s="2" t="s">
        <v>1</v>
      </c>
      <c r="I2" s="2"/>
      <c r="J2" s="2"/>
      <c r="K2" s="2"/>
      <c r="M2" s="2" t="s">
        <v>12</v>
      </c>
      <c r="N2" s="2"/>
      <c r="O2" s="2"/>
      <c r="P2" s="2"/>
      <c r="Q2" s="1"/>
      <c r="R2" s="2" t="s">
        <v>1</v>
      </c>
      <c r="S2" s="2"/>
      <c r="T2" s="2"/>
      <c r="U2" s="2"/>
    </row>
    <row r="3" spans="1:23" x14ac:dyDescent="0.25"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0</v>
      </c>
      <c r="H3" s="3" t="s">
        <v>2</v>
      </c>
      <c r="I3" s="3" t="s">
        <v>3</v>
      </c>
      <c r="J3" s="3" t="s">
        <v>4</v>
      </c>
      <c r="K3" s="3" t="s">
        <v>5</v>
      </c>
      <c r="M3" t="s">
        <v>8</v>
      </c>
      <c r="N3" t="s">
        <v>9</v>
      </c>
      <c r="O3" t="s">
        <v>10</v>
      </c>
      <c r="P3" t="s">
        <v>11</v>
      </c>
      <c r="R3" t="s">
        <v>8</v>
      </c>
      <c r="S3" t="s">
        <v>9</v>
      </c>
      <c r="T3" t="s">
        <v>10</v>
      </c>
      <c r="U3" t="s">
        <v>11</v>
      </c>
    </row>
    <row r="4" spans="1:23" x14ac:dyDescent="0.25">
      <c r="A4" t="s">
        <v>6</v>
      </c>
      <c r="B4" s="3">
        <v>100</v>
      </c>
      <c r="C4" s="3">
        <v>36.283999999999999</v>
      </c>
      <c r="D4" s="3">
        <v>36.436</v>
      </c>
      <c r="E4" s="3">
        <v>35.652999999999999</v>
      </c>
      <c r="F4" s="3">
        <f>AVERAGE(C4:E4)</f>
        <v>36.124333333333333</v>
      </c>
      <c r="G4" s="3">
        <v>100</v>
      </c>
      <c r="H4" s="3">
        <v>25.207000000000001</v>
      </c>
      <c r="I4" s="3">
        <v>24.82</v>
      </c>
      <c r="J4" s="3">
        <v>24.567</v>
      </c>
      <c r="K4" s="3">
        <f>AVERAGE(H4:J4)</f>
        <v>24.864666666666665</v>
      </c>
      <c r="M4">
        <v>1647.9163820000001</v>
      </c>
      <c r="N4">
        <v>1641.0417480000001</v>
      </c>
      <c r="O4">
        <v>1677.081909</v>
      </c>
      <c r="P4">
        <f>AVERAGE(M4:O4)</f>
        <v>1655.3466796666664</v>
      </c>
      <c r="R4">
        <v>2372.0791020000001</v>
      </c>
      <c r="S4">
        <v>2409.0651859999998</v>
      </c>
      <c r="T4">
        <v>2433.8747560000002</v>
      </c>
      <c r="U4">
        <f>AVERAGE(R4:T4)</f>
        <v>2405.0063479999999</v>
      </c>
    </row>
    <row r="5" spans="1:23" x14ac:dyDescent="0.25">
      <c r="A5" t="s">
        <v>7</v>
      </c>
      <c r="B5" s="3">
        <v>200</v>
      </c>
      <c r="C5" s="3">
        <v>19.396000000000001</v>
      </c>
      <c r="D5" s="3">
        <v>19.920000000000002</v>
      </c>
      <c r="E5" s="3">
        <v>19.283999999999999</v>
      </c>
      <c r="F5" s="3">
        <f>AVERAGE(C5:E5)</f>
        <v>19.533333333333335</v>
      </c>
      <c r="G5" s="3">
        <v>200</v>
      </c>
      <c r="H5" s="3">
        <v>12.08</v>
      </c>
      <c r="I5" s="3">
        <v>11.987</v>
      </c>
      <c r="J5" s="3">
        <v>12.041</v>
      </c>
      <c r="K5" s="3">
        <f>AVERAGE(H5:J5)</f>
        <v>12.036000000000001</v>
      </c>
      <c r="M5">
        <v>3082.7490229999999</v>
      </c>
      <c r="N5">
        <v>3001.6564840000001</v>
      </c>
      <c r="O5">
        <v>3100.6533199999999</v>
      </c>
      <c r="P5">
        <f>AVERAGE(M5:O5)</f>
        <v>3061.6862756666665</v>
      </c>
      <c r="R5">
        <v>4949.7514650000003</v>
      </c>
      <c r="S5">
        <v>4988.1538090000004</v>
      </c>
      <c r="T5">
        <v>4965.783203</v>
      </c>
      <c r="U5">
        <f t="shared" ref="U5:U11" si="0">AVERAGE(R5:T5)</f>
        <v>4967.8961589999999</v>
      </c>
    </row>
    <row r="6" spans="1:23" x14ac:dyDescent="0.25">
      <c r="B6" s="3">
        <v>300</v>
      </c>
      <c r="C6" s="3">
        <v>12.228</v>
      </c>
      <c r="D6" s="3">
        <v>12.82</v>
      </c>
      <c r="E6" s="3">
        <v>12.492000000000001</v>
      </c>
      <c r="F6" s="3">
        <f>AVERAGE(C6:E6)</f>
        <v>12.513333333333335</v>
      </c>
      <c r="G6" s="3">
        <v>300</v>
      </c>
      <c r="H6" s="3">
        <v>7.3780000000000001</v>
      </c>
      <c r="I6" s="3">
        <v>7.5369999999999999</v>
      </c>
      <c r="J6" s="3">
        <v>7.1849999999999996</v>
      </c>
      <c r="K6" s="3">
        <f t="shared" ref="K5:K11" si="1">AVERAGE(H6:J6)</f>
        <v>7.3666666666666663</v>
      </c>
      <c r="M6">
        <v>4889.8432620000003</v>
      </c>
      <c r="N6">
        <v>4664.0405270000001</v>
      </c>
      <c r="O6">
        <v>4786.5034180000002</v>
      </c>
      <c r="P6">
        <f>AVERAGE(M6:O6)</f>
        <v>4780.1290689999996</v>
      </c>
      <c r="R6">
        <v>8104.2290039999998</v>
      </c>
      <c r="S6">
        <v>7933.2622069999998</v>
      </c>
      <c r="T6">
        <v>8321.9208980000003</v>
      </c>
      <c r="U6">
        <f t="shared" si="0"/>
        <v>8119.8040363333339</v>
      </c>
    </row>
    <row r="7" spans="1:23" x14ac:dyDescent="0.25">
      <c r="B7" s="3">
        <v>400</v>
      </c>
      <c r="C7" s="3">
        <v>9.24</v>
      </c>
      <c r="D7" s="3">
        <v>9.1839999999999993</v>
      </c>
      <c r="E7" s="3">
        <v>9.0079999999999991</v>
      </c>
      <c r="F7" s="3">
        <f t="shared" ref="F6:F11" si="2">AVERAGE(C7:E7)</f>
        <v>9.1440000000000001</v>
      </c>
      <c r="G7" s="3">
        <v>400</v>
      </c>
      <c r="H7" s="3">
        <v>6.7750000000000004</v>
      </c>
      <c r="I7" s="3">
        <v>6.5910000000000002</v>
      </c>
      <c r="J7" s="3">
        <v>6.4160000000000004</v>
      </c>
      <c r="K7" s="3">
        <f t="shared" si="1"/>
        <v>6.5940000000000003</v>
      </c>
      <c r="M7">
        <v>6471.1040039999998</v>
      </c>
      <c r="N7">
        <v>6510.5620120000003</v>
      </c>
      <c r="O7">
        <v>6637.7661129999997</v>
      </c>
      <c r="P7">
        <f>AVERAGE(M7:O7)</f>
        <v>6539.8107096666672</v>
      </c>
      <c r="R7">
        <v>8825.5351559999999</v>
      </c>
      <c r="S7">
        <v>9071.9160159999992</v>
      </c>
      <c r="T7">
        <v>9319.3583980000003</v>
      </c>
      <c r="U7">
        <f t="shared" si="0"/>
        <v>9072.2698566666677</v>
      </c>
    </row>
    <row r="8" spans="1:23" x14ac:dyDescent="0.25">
      <c r="B8" s="3">
        <v>500</v>
      </c>
      <c r="C8" s="3">
        <v>7.3620000000000001</v>
      </c>
      <c r="D8" s="3">
        <v>7.76</v>
      </c>
      <c r="E8" s="3">
        <v>7.41</v>
      </c>
      <c r="F8" s="3">
        <f t="shared" si="2"/>
        <v>7.5106666666666664</v>
      </c>
      <c r="G8" s="3">
        <v>500</v>
      </c>
      <c r="H8" s="3">
        <v>6.0869999999999997</v>
      </c>
      <c r="I8" s="3">
        <v>5.8540000000000001</v>
      </c>
      <c r="J8" s="3">
        <v>6.1829999999999998</v>
      </c>
      <c r="K8" s="3">
        <f t="shared" si="1"/>
        <v>6.0413333333333332</v>
      </c>
      <c r="M8">
        <v>8121.841797</v>
      </c>
      <c r="N8">
        <v>7705.283203</v>
      </c>
      <c r="O8">
        <v>8069.2309569999998</v>
      </c>
      <c r="P8">
        <f>AVERAGE(M8:O8)</f>
        <v>7965.4519856666666</v>
      </c>
      <c r="R8">
        <v>9823.0654300000006</v>
      </c>
      <c r="S8">
        <v>10214.041992</v>
      </c>
      <c r="T8">
        <v>9670.5478519999997</v>
      </c>
      <c r="U8">
        <f t="shared" si="0"/>
        <v>9902.5517579999996</v>
      </c>
    </row>
    <row r="9" spans="1:23" x14ac:dyDescent="0.25">
      <c r="B9" s="3">
        <v>600</v>
      </c>
      <c r="C9" s="3">
        <v>6.0259999999999998</v>
      </c>
      <c r="D9" s="3">
        <v>6.06</v>
      </c>
      <c r="E9" s="3">
        <v>6.59</v>
      </c>
      <c r="F9" s="3">
        <f t="shared" si="2"/>
        <v>6.2253333333333325</v>
      </c>
      <c r="G9" s="3">
        <v>600</v>
      </c>
      <c r="H9" s="3">
        <v>4.4740000000000002</v>
      </c>
      <c r="I9" s="3">
        <v>4.16</v>
      </c>
      <c r="J9" s="3">
        <v>4.077</v>
      </c>
      <c r="K9" s="3">
        <f t="shared" si="1"/>
        <v>4.2370000000000001</v>
      </c>
      <c r="M9">
        <v>9922.5029300000006</v>
      </c>
      <c r="N9">
        <v>9866.8320309999999</v>
      </c>
      <c r="O9">
        <v>9073.2929690000001</v>
      </c>
      <c r="P9">
        <f>AVERAGE(M9:O9)</f>
        <v>9620.8759766666681</v>
      </c>
      <c r="R9">
        <v>13364.550781</v>
      </c>
      <c r="S9">
        <v>14373.317383</v>
      </c>
      <c r="T9">
        <v>14665.930664</v>
      </c>
      <c r="U9">
        <f t="shared" si="0"/>
        <v>14134.599609333332</v>
      </c>
      <c r="W9" t="s">
        <v>13</v>
      </c>
    </row>
    <row r="10" spans="1:23" x14ac:dyDescent="0.25">
      <c r="B10" s="3">
        <v>700</v>
      </c>
      <c r="C10" s="3">
        <v>5.4820000000000002</v>
      </c>
      <c r="D10" s="3">
        <v>5.7519999999999998</v>
      </c>
      <c r="E10" s="3">
        <v>5.4580000000000002</v>
      </c>
      <c r="F10" s="3">
        <f t="shared" si="2"/>
        <v>5.5640000000000001</v>
      </c>
      <c r="G10" s="3">
        <v>700</v>
      </c>
      <c r="H10" s="3">
        <v>3.722</v>
      </c>
      <c r="I10" s="3">
        <v>3.6480000000000001</v>
      </c>
      <c r="J10" s="3">
        <v>3.9860000000000002</v>
      </c>
      <c r="K10" s="3">
        <f t="shared" si="1"/>
        <v>3.7853333333333334</v>
      </c>
      <c r="M10">
        <v>10907.151367</v>
      </c>
      <c r="N10">
        <v>10395.166992</v>
      </c>
      <c r="O10">
        <v>10955.111328000001</v>
      </c>
      <c r="P10">
        <f>AVERAGE(M10:O10)</f>
        <v>10752.476562333335</v>
      </c>
      <c r="R10">
        <v>16064.750977</v>
      </c>
      <c r="S10">
        <v>16390.625</v>
      </c>
      <c r="T10">
        <v>15000.751953000001</v>
      </c>
      <c r="U10">
        <f t="shared" si="0"/>
        <v>15818.70931</v>
      </c>
    </row>
    <row r="11" spans="1:23" x14ac:dyDescent="0.25">
      <c r="B11" s="3">
        <v>800</v>
      </c>
      <c r="C11" s="3">
        <v>4.54</v>
      </c>
      <c r="D11" s="3">
        <v>4.49</v>
      </c>
      <c r="E11" s="3">
        <v>4.5140000000000002</v>
      </c>
      <c r="F11" s="3">
        <f t="shared" si="2"/>
        <v>4.5146666666666668</v>
      </c>
      <c r="G11" s="3">
        <v>800</v>
      </c>
      <c r="H11" s="3">
        <v>3.1720000000000002</v>
      </c>
      <c r="I11" s="3">
        <v>3.0030000000000001</v>
      </c>
      <c r="J11" s="3">
        <v>2.9580000000000002</v>
      </c>
      <c r="K11" s="3">
        <f t="shared" si="1"/>
        <v>3.0443333333333338</v>
      </c>
      <c r="M11">
        <v>13170.264648</v>
      </c>
      <c r="N11">
        <v>13316.926758</v>
      </c>
      <c r="O11">
        <v>13246.123046999999</v>
      </c>
      <c r="P11">
        <f>AVERAGE(M11:O11)</f>
        <v>13244.438151</v>
      </c>
      <c r="R11">
        <v>18850.251952999999</v>
      </c>
      <c r="S11">
        <v>19911.087890999999</v>
      </c>
      <c r="T11">
        <v>20213.996093999998</v>
      </c>
      <c r="U11">
        <f t="shared" si="0"/>
        <v>19658.445312666667</v>
      </c>
    </row>
    <row r="13" spans="1:23" x14ac:dyDescent="0.25">
      <c r="M13" cm="1">
        <f t="array" ref="M13:P20">(M4:P11)/1000</f>
        <v>1.647916382</v>
      </c>
      <c r="N13">
        <v>1.6410417480000001</v>
      </c>
      <c r="O13">
        <v>1.677081909</v>
      </c>
      <c r="P13">
        <v>1.6553466796666665</v>
      </c>
      <c r="R13" cm="1">
        <f t="array" ref="R13:U20">(R4:U11)/1000</f>
        <v>2.3720791020000003</v>
      </c>
      <c r="S13">
        <v>2.4090651859999999</v>
      </c>
      <c r="T13">
        <v>2.4338747560000003</v>
      </c>
      <c r="U13">
        <v>2.4050063479999997</v>
      </c>
    </row>
    <row r="14" spans="1:23" x14ac:dyDescent="0.25">
      <c r="M14">
        <v>3.0827490229999999</v>
      </c>
      <c r="N14">
        <v>3.0016564840000002</v>
      </c>
      <c r="O14">
        <v>3.1006533199999997</v>
      </c>
      <c r="P14">
        <v>3.0616862756666663</v>
      </c>
      <c r="R14">
        <v>4.9497514650000003</v>
      </c>
      <c r="S14">
        <v>4.9881538089999999</v>
      </c>
      <c r="T14">
        <v>4.965783203</v>
      </c>
      <c r="U14">
        <v>4.9678961589999995</v>
      </c>
    </row>
    <row r="15" spans="1:23" x14ac:dyDescent="0.25">
      <c r="M15">
        <v>4.8898432620000003</v>
      </c>
      <c r="N15">
        <v>4.664040527</v>
      </c>
      <c r="O15">
        <v>4.7865034180000006</v>
      </c>
      <c r="P15">
        <v>4.780129069</v>
      </c>
      <c r="R15">
        <v>8.1042290040000005</v>
      </c>
      <c r="S15">
        <v>7.9332622069999994</v>
      </c>
      <c r="T15">
        <v>8.3219208980000001</v>
      </c>
      <c r="U15">
        <v>8.119804036333333</v>
      </c>
      <c r="W15" t="s">
        <v>14</v>
      </c>
    </row>
    <row r="16" spans="1:23" x14ac:dyDescent="0.25">
      <c r="M16">
        <v>6.4711040039999999</v>
      </c>
      <c r="N16">
        <v>6.5105620120000003</v>
      </c>
      <c r="O16">
        <v>6.6377661129999996</v>
      </c>
      <c r="P16">
        <v>6.5398107096666669</v>
      </c>
      <c r="R16">
        <v>8.825535155999999</v>
      </c>
      <c r="S16">
        <v>9.0719160159999994</v>
      </c>
      <c r="T16">
        <v>9.3193583980000003</v>
      </c>
      <c r="U16">
        <v>9.0722698566666669</v>
      </c>
    </row>
    <row r="17" spans="12:23" x14ac:dyDescent="0.25">
      <c r="M17">
        <v>8.1218417970000001</v>
      </c>
      <c r="N17">
        <v>7.7052832029999996</v>
      </c>
      <c r="O17">
        <v>8.0692309570000003</v>
      </c>
      <c r="P17">
        <v>7.9654519856666663</v>
      </c>
      <c r="R17">
        <v>9.8230654299999998</v>
      </c>
      <c r="S17">
        <v>10.214041992</v>
      </c>
      <c r="T17">
        <v>9.6705478520000003</v>
      </c>
      <c r="U17">
        <v>9.9025517579999995</v>
      </c>
    </row>
    <row r="18" spans="12:23" x14ac:dyDescent="0.25">
      <c r="M18">
        <v>9.9225029300000003</v>
      </c>
      <c r="N18">
        <v>9.8668320309999995</v>
      </c>
      <c r="O18">
        <v>9.0732929690000006</v>
      </c>
      <c r="P18">
        <v>9.6208759766666674</v>
      </c>
      <c r="R18">
        <v>13.364550781</v>
      </c>
      <c r="S18">
        <v>14.373317383</v>
      </c>
      <c r="T18">
        <v>14.665930663999999</v>
      </c>
      <c r="U18">
        <v>14.134599609333332</v>
      </c>
    </row>
    <row r="19" spans="12:23" x14ac:dyDescent="0.25">
      <c r="M19">
        <v>10.907151367000001</v>
      </c>
      <c r="N19">
        <v>10.395166992</v>
      </c>
      <c r="O19">
        <v>10.955111328000001</v>
      </c>
      <c r="P19">
        <v>10.752476562333335</v>
      </c>
      <c r="R19">
        <v>16.064750976999999</v>
      </c>
      <c r="S19">
        <v>16.390625</v>
      </c>
      <c r="T19">
        <v>15.000751953000002</v>
      </c>
      <c r="U19">
        <v>15.818709310000001</v>
      </c>
    </row>
    <row r="20" spans="12:23" x14ac:dyDescent="0.25">
      <c r="M20">
        <v>13.170264648</v>
      </c>
      <c r="N20">
        <v>13.316926757999999</v>
      </c>
      <c r="O20">
        <v>13.246123046999999</v>
      </c>
      <c r="P20">
        <v>13.244438151000001</v>
      </c>
      <c r="R20">
        <v>18.850251953000001</v>
      </c>
      <c r="S20">
        <v>19.911087890999998</v>
      </c>
      <c r="T20">
        <v>20.213996093999999</v>
      </c>
      <c r="U20">
        <v>19.658445312666668</v>
      </c>
    </row>
    <row r="21" spans="12:23" x14ac:dyDescent="0.25">
      <c r="L21" s="3" t="s">
        <v>0</v>
      </c>
      <c r="M21" s="3" t="s">
        <v>8</v>
      </c>
      <c r="N21" s="3" t="s">
        <v>9</v>
      </c>
      <c r="O21" s="3" t="s">
        <v>10</v>
      </c>
      <c r="P21" s="3" t="s">
        <v>11</v>
      </c>
      <c r="Q21" s="3" t="s">
        <v>0</v>
      </c>
      <c r="R21" s="3" t="s">
        <v>8</v>
      </c>
      <c r="S21" s="3" t="s">
        <v>9</v>
      </c>
      <c r="T21" s="3" t="s">
        <v>10</v>
      </c>
      <c r="U21" s="3" t="s">
        <v>11</v>
      </c>
    </row>
    <row r="22" spans="12:23" x14ac:dyDescent="0.25">
      <c r="L22" s="3">
        <v>100</v>
      </c>
      <c r="M22" s="3" cm="1">
        <f t="array" ref="M22:P29">(M13:P20)*8</f>
        <v>13.183331056</v>
      </c>
      <c r="N22" s="3">
        <v>13.128333984000001</v>
      </c>
      <c r="O22" s="3">
        <v>13.416655272</v>
      </c>
      <c r="P22" s="3">
        <v>13.242773437333332</v>
      </c>
      <c r="Q22" s="3">
        <v>100</v>
      </c>
      <c r="R22" s="3" cm="1">
        <f t="array" ref="R22:U29">(R13:U20)*8</f>
        <v>18.976632816000002</v>
      </c>
      <c r="S22" s="3">
        <v>19.272521487999999</v>
      </c>
      <c r="T22" s="3">
        <v>19.470998048000002</v>
      </c>
      <c r="U22" s="3">
        <v>19.240050783999997</v>
      </c>
      <c r="W22" t="s">
        <v>15</v>
      </c>
    </row>
    <row r="23" spans="12:23" x14ac:dyDescent="0.25">
      <c r="L23" s="3">
        <v>200</v>
      </c>
      <c r="M23" s="3">
        <v>24.661992183999999</v>
      </c>
      <c r="N23" s="3">
        <v>24.013251872000001</v>
      </c>
      <c r="O23" s="3">
        <v>24.805226559999998</v>
      </c>
      <c r="P23" s="3">
        <v>24.49349020533333</v>
      </c>
      <c r="Q23" s="3">
        <v>200</v>
      </c>
      <c r="R23" s="3">
        <v>39.598011720000002</v>
      </c>
      <c r="S23" s="3">
        <v>39.905230472</v>
      </c>
      <c r="T23" s="3">
        <v>39.726265624</v>
      </c>
      <c r="U23" s="3">
        <v>39.743169271999996</v>
      </c>
    </row>
    <row r="24" spans="12:23" x14ac:dyDescent="0.25">
      <c r="L24" s="3">
        <v>300</v>
      </c>
      <c r="M24" s="3">
        <v>39.118746096000002</v>
      </c>
      <c r="N24" s="3">
        <v>37.312324216</v>
      </c>
      <c r="O24" s="3">
        <v>38.292027344000005</v>
      </c>
      <c r="P24" s="3">
        <v>38.241032552</v>
      </c>
      <c r="Q24" s="3">
        <v>300</v>
      </c>
      <c r="R24" s="3">
        <v>64.833832032000004</v>
      </c>
      <c r="S24" s="3">
        <v>63.466097655999995</v>
      </c>
      <c r="T24" s="3">
        <v>66.575367184000001</v>
      </c>
      <c r="U24" s="3">
        <v>64.958432290666664</v>
      </c>
    </row>
    <row r="25" spans="12:23" x14ac:dyDescent="0.25">
      <c r="L25" s="3">
        <v>400</v>
      </c>
      <c r="M25" s="3">
        <v>51.768832031999999</v>
      </c>
      <c r="N25" s="3">
        <v>52.084496096000002</v>
      </c>
      <c r="O25" s="3">
        <v>53.102128903999997</v>
      </c>
      <c r="P25" s="3">
        <v>52.318485677333335</v>
      </c>
      <c r="Q25" s="3">
        <v>400</v>
      </c>
      <c r="R25" s="3">
        <v>70.604281247999992</v>
      </c>
      <c r="S25" s="3">
        <v>72.575328127999995</v>
      </c>
      <c r="T25" s="3">
        <v>74.554867184000003</v>
      </c>
      <c r="U25" s="3">
        <v>72.578158853333335</v>
      </c>
    </row>
    <row r="26" spans="12:23" x14ac:dyDescent="0.25">
      <c r="L26" s="3">
        <v>500</v>
      </c>
      <c r="M26" s="3">
        <v>64.974734376000001</v>
      </c>
      <c r="N26" s="3">
        <v>61.642265623999997</v>
      </c>
      <c r="O26" s="3">
        <v>64.553847656000002</v>
      </c>
      <c r="P26" s="3">
        <v>63.723615885333331</v>
      </c>
      <c r="Q26" s="3">
        <v>500</v>
      </c>
      <c r="R26" s="3">
        <v>78.584523439999998</v>
      </c>
      <c r="S26" s="3">
        <v>81.712335936000002</v>
      </c>
      <c r="T26" s="3">
        <v>77.364382816000003</v>
      </c>
      <c r="U26" s="3">
        <v>79.220414063999996</v>
      </c>
    </row>
    <row r="27" spans="12:23" x14ac:dyDescent="0.25">
      <c r="L27" s="3">
        <v>600</v>
      </c>
      <c r="M27" s="3">
        <v>79.380023440000002</v>
      </c>
      <c r="N27" s="3">
        <v>78.934656247999996</v>
      </c>
      <c r="O27" s="3">
        <v>72.586343752000005</v>
      </c>
      <c r="P27" s="3">
        <v>76.967007813333339</v>
      </c>
      <c r="Q27" s="3">
        <v>600</v>
      </c>
      <c r="R27" s="3">
        <v>106.916406248</v>
      </c>
      <c r="S27" s="3">
        <v>114.986539064</v>
      </c>
      <c r="T27" s="3">
        <v>117.32744531199999</v>
      </c>
      <c r="U27" s="3">
        <v>113.07679687466666</v>
      </c>
    </row>
    <row r="28" spans="12:23" x14ac:dyDescent="0.25">
      <c r="L28" s="3">
        <v>700</v>
      </c>
      <c r="M28" s="3">
        <v>87.257210936000007</v>
      </c>
      <c r="N28" s="3">
        <v>83.161335936</v>
      </c>
      <c r="O28" s="3">
        <v>87.640890624000008</v>
      </c>
      <c r="P28" s="3">
        <v>86.019812498666681</v>
      </c>
      <c r="Q28" s="3">
        <v>700</v>
      </c>
      <c r="R28" s="3">
        <v>128.51800781599999</v>
      </c>
      <c r="S28" s="3">
        <v>131.125</v>
      </c>
      <c r="T28" s="3">
        <v>120.00601562400001</v>
      </c>
      <c r="U28" s="3">
        <v>126.54967448000001</v>
      </c>
    </row>
    <row r="29" spans="12:23" x14ac:dyDescent="0.25">
      <c r="L29" s="3">
        <v>800</v>
      </c>
      <c r="M29" s="3">
        <v>105.362117184</v>
      </c>
      <c r="N29" s="3">
        <v>106.53541406399999</v>
      </c>
      <c r="O29" s="3">
        <v>105.96898437599999</v>
      </c>
      <c r="P29" s="3">
        <v>105.95550520800001</v>
      </c>
      <c r="Q29" s="3">
        <v>800</v>
      </c>
      <c r="R29" s="3">
        <v>150.80201562400001</v>
      </c>
      <c r="S29" s="3">
        <v>159.28870312799998</v>
      </c>
      <c r="T29" s="3">
        <v>161.71196875199999</v>
      </c>
      <c r="U29" s="3">
        <v>157.26756250133334</v>
      </c>
    </row>
  </sheetData>
  <mergeCells count="4">
    <mergeCell ref="C2:F2"/>
    <mergeCell ref="H2:K2"/>
    <mergeCell ref="M2:P2"/>
    <mergeCell ref="R2:U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Toh</dc:creator>
  <cp:lastModifiedBy>Benjamin Toh</cp:lastModifiedBy>
  <dcterms:created xsi:type="dcterms:W3CDTF">2023-04-05T16:31:44Z</dcterms:created>
  <dcterms:modified xsi:type="dcterms:W3CDTF">2023-04-05T18:05:03Z</dcterms:modified>
</cp:coreProperties>
</file>