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E525F939-09A4-448A-9BD5-FC9ECBC3776F}" xr6:coauthVersionLast="47" xr6:coauthVersionMax="47" xr10:uidLastSave="{00000000-0000-0000-0000-000000000000}"/>
  <bookViews>
    <workbookView xWindow="-120" yWindow="-120" windowWidth="20730" windowHeight="11160" xr2:uid="{4230C2E9-C3D1-44C9-8257-6CAC74D5FA25}"/>
  </bookViews>
  <sheets>
    <sheet name="Hoja1" sheetId="1" r:id="rId1"/>
  </sheets>
  <definedNames>
    <definedName name="SegmentaciónDeDatos_MES">#N/A</definedName>
    <definedName name="SegmentaciónDeDatos_MES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J3" i="1"/>
  <c r="A3" i="1"/>
  <c r="K8" i="1"/>
  <c r="B8" i="1"/>
  <c r="K7" i="1"/>
  <c r="B7" i="1"/>
  <c r="F3" i="1" l="1"/>
</calcChain>
</file>

<file path=xl/sharedStrings.xml><?xml version="1.0" encoding="utf-8"?>
<sst xmlns="http://schemas.openxmlformats.org/spreadsheetml/2006/main" count="46" uniqueCount="12">
  <si>
    <t>FECHA</t>
  </si>
  <si>
    <t>MES</t>
  </si>
  <si>
    <t>DESCRIPCION</t>
  </si>
  <si>
    <t>VALOR</t>
  </si>
  <si>
    <t>INGRESOS</t>
  </si>
  <si>
    <t>GASTOS</t>
  </si>
  <si>
    <t>VENTA DE MERCANCIA</t>
  </si>
  <si>
    <t>ALQUILER</t>
  </si>
  <si>
    <t>SALDO</t>
  </si>
  <si>
    <t>SUMINISTROS</t>
  </si>
  <si>
    <t>MATERIA PRIMA</t>
  </si>
  <si>
    <t>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</si>
</sst>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_([$$-409]* #,##0_);_([$$-409]* \(#,##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numFmt numFmtId="164" formatCode="_([$$-409]* #,##0.00_);_([$$-409]* \(#,##0.00\);_([$$-409]* &quot;-&quot;??_);_(@_)"/>
    </dxf>
    <dxf>
      <numFmt numFmtId="19" formatCode="m/d/yyyy"/>
    </dxf>
    <dxf>
      <border outline="0">
        <top style="medium">
          <color indexed="64"/>
        </top>
      </border>
    </dxf>
    <dxf>
      <numFmt numFmtId="166" formatCode="_([$$-409]* #,##0_);_([$$-409]* \(#,##0\);_([$$-409]* &quot;-&quot;??_);_(@_)"/>
    </dxf>
    <dxf>
      <numFmt numFmtId="19" formatCode="m/d/yyyy"/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70196</xdr:colOff>
      <xdr:row>5</xdr:row>
      <xdr:rowOff>103339</xdr:rowOff>
    </xdr:from>
    <xdr:to>
      <xdr:col>7</xdr:col>
      <xdr:colOff>708371</xdr:colOff>
      <xdr:row>12</xdr:row>
      <xdr:rowOff>150964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BFD43A2D-2D72-4D6E-9840-3A9063C68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6018" y="1081935"/>
              <a:ext cx="2151737" cy="14176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91336</xdr:colOff>
      <xdr:row>13</xdr:row>
      <xdr:rowOff>133348</xdr:rowOff>
    </xdr:from>
    <xdr:to>
      <xdr:col>7</xdr:col>
      <xdr:colOff>691541</xdr:colOff>
      <xdr:row>20</xdr:row>
      <xdr:rowOff>169622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4F36E3DE-5AB2-4829-A33A-A0EEAFC26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7158" y="2677697"/>
              <a:ext cx="2113767" cy="14063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CEDB8DE4-7766-4D4F-85CC-6CEA387BBD4E}" sourceName="MES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52DE21E4-9793-49A1-9C0B-79FB04D88BB8}" sourceName="MES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34845344-521B-4DB2-9218-26C9BD495261}" cache="SegmentaciónDeDatos_MES" caption="MES" startItem="2" style="SlicerStyleLight6" rowHeight="241300"/>
  <slicer name="MES 1" xr10:uid="{E3B79446-F81F-4ED8-9026-E5DE041140AF}" cache="SegmentaciónDeDatos_MES1" caption="ME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C77B7-E785-425F-A19F-F317BBD3A718}" name="INGRESOS" displayName="INGRESOS" ref="A6:D23" totalsRowShown="0" tableBorderDxfId="5">
  <autoFilter ref="A6:D23" xr:uid="{3F6C77B7-E785-425F-A19F-F317BBD3A718}"/>
  <tableColumns count="4">
    <tableColumn id="1" xr3:uid="{34365637-00CF-4037-9BC2-F1F17F8F8932}" name="FECHA" dataDxfId="4"/>
    <tableColumn id="2" xr3:uid="{3BF1AA2B-D4A8-4497-9991-BDA98868E797}" name="MES">
      <calculatedColumnFormula>TEXT(A7,"MMMM")</calculatedColumnFormula>
    </tableColumn>
    <tableColumn id="3" xr3:uid="{1BA2962C-BB51-4B70-9240-97994E589732}" name="DESCRIPCION"/>
    <tableColumn id="4" xr3:uid="{77AC3082-60F1-4C2E-938F-DB942C03347C}" name="VALOR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B3845D-4A09-4C0C-8845-4E4681B85B0A}" name="GASTOS" displayName="GASTOS" ref="J6:M24" totalsRowShown="0" tableBorderDxfId="2">
  <autoFilter ref="J6:M24" xr:uid="{19B3845D-4A09-4C0C-8845-4E4681B85B0A}"/>
  <tableColumns count="4">
    <tableColumn id="1" xr3:uid="{EBDB7977-1410-407D-9FF2-2D0CA62908B7}" name="FECHA" dataDxfId="1"/>
    <tableColumn id="2" xr3:uid="{0FDBE9A7-9B91-46CA-9AA5-856A330E0C76}" name="MES">
      <calculatedColumnFormula>TEXT(J7,"MMMM")</calculatedColumnFormula>
    </tableColumn>
    <tableColumn id="3" xr3:uid="{24BDC569-7A71-4B40-83E2-E39502CA71B8}" name="DESCRIPCION"/>
    <tableColumn id="4" xr3:uid="{2451B325-D32E-48D1-A313-4D4841A3CE99}" name="VALOR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7681-9213-41C4-A9C0-1C4F285FACFF}">
  <dimension ref="A1:M24"/>
  <sheetViews>
    <sheetView tabSelected="1" zoomScale="73" zoomScaleNormal="73" workbookViewId="0">
      <selection activeCell="O23" sqref="O23"/>
    </sheetView>
  </sheetViews>
  <sheetFormatPr baseColWidth="10" defaultRowHeight="15" x14ac:dyDescent="0.25"/>
  <cols>
    <col min="3" max="3" width="28.42578125" customWidth="1"/>
    <col min="4" max="4" width="12" bestFit="1" customWidth="1"/>
    <col min="5" max="5" width="1.5703125" style="1" customWidth="1"/>
    <col min="9" max="9" width="1.42578125" style="1" customWidth="1"/>
    <col min="12" max="12" width="16.140625" customWidth="1"/>
  </cols>
  <sheetData>
    <row r="1" spans="1:13" ht="15" customHeight="1" x14ac:dyDescent="0.25">
      <c r="A1" s="8" t="s">
        <v>4</v>
      </c>
      <c r="B1" s="9"/>
      <c r="C1" s="9"/>
      <c r="D1" s="10"/>
      <c r="F1" s="17" t="s">
        <v>8</v>
      </c>
      <c r="G1" s="18"/>
      <c r="H1" s="19"/>
      <c r="J1" s="2" t="s">
        <v>5</v>
      </c>
      <c r="K1" s="3"/>
      <c r="L1" s="3"/>
      <c r="M1" s="4"/>
    </row>
    <row r="2" spans="1:13" ht="15" customHeight="1" thickBot="1" x14ac:dyDescent="0.3">
      <c r="A2" s="11"/>
      <c r="B2" s="12"/>
      <c r="C2" s="12"/>
      <c r="D2" s="13"/>
      <c r="F2" s="20"/>
      <c r="G2" s="21"/>
      <c r="H2" s="22"/>
      <c r="J2" s="5"/>
      <c r="K2" s="6"/>
      <c r="L2" s="6"/>
      <c r="M2" s="7"/>
    </row>
    <row r="3" spans="1:13" ht="15" customHeight="1" x14ac:dyDescent="0.25">
      <c r="A3" s="26">
        <f>SUBTOTAL(9,INGRESOS[[#All],[VALOR]])</f>
        <v>3770</v>
      </c>
      <c r="B3" s="27"/>
      <c r="C3" s="27"/>
      <c r="D3" s="28"/>
      <c r="F3" s="38">
        <f>A3-J3</f>
        <v>3149</v>
      </c>
      <c r="G3" s="18"/>
      <c r="H3" s="19"/>
      <c r="J3" s="32">
        <f>SUBTOTAL(9,GASTOS[[#All],[VALOR]])</f>
        <v>621</v>
      </c>
      <c r="K3" s="33"/>
      <c r="L3" s="33"/>
      <c r="M3" s="34"/>
    </row>
    <row r="4" spans="1:13" ht="15" customHeight="1" x14ac:dyDescent="0.25">
      <c r="A4" s="29"/>
      <c r="B4" s="30"/>
      <c r="C4" s="30"/>
      <c r="D4" s="31"/>
      <c r="F4" s="23"/>
      <c r="G4" s="24"/>
      <c r="H4" s="25"/>
      <c r="J4" s="35"/>
      <c r="K4" s="36"/>
      <c r="L4" s="36"/>
      <c r="M4" s="37"/>
    </row>
    <row r="5" spans="1:13" ht="15" customHeight="1" thickBot="1" x14ac:dyDescent="0.3">
      <c r="A5" s="29"/>
      <c r="B5" s="30"/>
      <c r="C5" s="30"/>
      <c r="D5" s="31"/>
      <c r="F5" s="20"/>
      <c r="G5" s="21"/>
      <c r="H5" s="22"/>
      <c r="J5" s="35"/>
      <c r="K5" s="36"/>
      <c r="L5" s="36"/>
      <c r="M5" s="37"/>
    </row>
    <row r="6" spans="1:13" x14ac:dyDescent="0.25">
      <c r="A6" t="s">
        <v>0</v>
      </c>
      <c r="B6" t="s">
        <v>1</v>
      </c>
      <c r="C6" t="s">
        <v>2</v>
      </c>
      <c r="D6" t="s">
        <v>3</v>
      </c>
      <c r="J6" t="s">
        <v>0</v>
      </c>
      <c r="K6" t="s">
        <v>1</v>
      </c>
      <c r="L6" t="s">
        <v>2</v>
      </c>
      <c r="M6" t="s">
        <v>3</v>
      </c>
    </row>
    <row r="7" spans="1:13" x14ac:dyDescent="0.25">
      <c r="A7" s="14">
        <v>45295</v>
      </c>
      <c r="B7" t="str">
        <f>TEXT(A7,"MMMM")</f>
        <v>January</v>
      </c>
      <c r="C7" t="s">
        <v>6</v>
      </c>
      <c r="D7" s="16">
        <v>117</v>
      </c>
      <c r="J7" s="14">
        <v>45292</v>
      </c>
      <c r="K7" t="str">
        <f>TEXT(J7,"MMMM")</f>
        <v>January</v>
      </c>
      <c r="L7" t="s">
        <v>7</v>
      </c>
      <c r="M7" s="16">
        <v>40</v>
      </c>
    </row>
    <row r="8" spans="1:13" x14ac:dyDescent="0.25">
      <c r="A8" s="14">
        <v>45295</v>
      </c>
      <c r="B8" t="str">
        <f>TEXT(A8,"MMMM")</f>
        <v>January</v>
      </c>
      <c r="C8" t="s">
        <v>6</v>
      </c>
      <c r="D8" s="16">
        <v>142</v>
      </c>
      <c r="J8" s="14">
        <v>45292</v>
      </c>
      <c r="K8" t="str">
        <f>TEXT(J8,"MMMM")</f>
        <v>January</v>
      </c>
      <c r="L8" t="s">
        <v>10</v>
      </c>
      <c r="M8" s="16">
        <v>102</v>
      </c>
    </row>
    <row r="9" spans="1:13" x14ac:dyDescent="0.25">
      <c r="A9" s="14">
        <v>45307</v>
      </c>
      <c r="B9" t="str">
        <f>TEXT(A9,"MMMM")</f>
        <v>January</v>
      </c>
      <c r="C9" t="s">
        <v>6</v>
      </c>
      <c r="D9" s="16">
        <v>204</v>
      </c>
      <c r="J9" s="14">
        <v>45292</v>
      </c>
      <c r="K9" t="str">
        <f>TEXT(J9,"MMMM")</f>
        <v>January</v>
      </c>
      <c r="L9" t="s">
        <v>9</v>
      </c>
      <c r="M9" s="16">
        <v>25</v>
      </c>
    </row>
    <row r="10" spans="1:13" x14ac:dyDescent="0.25">
      <c r="A10" s="14">
        <v>45308</v>
      </c>
      <c r="B10" t="str">
        <f>TEXT(A10,"MMMM")</f>
        <v>January</v>
      </c>
      <c r="C10" t="s">
        <v>6</v>
      </c>
      <c r="D10" s="16">
        <v>510</v>
      </c>
      <c r="J10" s="14">
        <v>45322</v>
      </c>
      <c r="K10" t="str">
        <f>TEXT(J10,"MMMM")</f>
        <v>January</v>
      </c>
      <c r="L10" t="s">
        <v>11</v>
      </c>
      <c r="M10" s="15"/>
    </row>
    <row r="11" spans="1:13" x14ac:dyDescent="0.25">
      <c r="A11" s="14">
        <v>45312</v>
      </c>
      <c r="B11" t="str">
        <f>TEXT(A11,"MMMM")</f>
        <v>January</v>
      </c>
      <c r="C11" t="s">
        <v>6</v>
      </c>
      <c r="D11" s="16">
        <v>71</v>
      </c>
      <c r="J11" s="14">
        <v>45323</v>
      </c>
      <c r="K11" t="str">
        <f>TEXT(J11,"MMMM")</f>
        <v>February</v>
      </c>
      <c r="L11" t="s">
        <v>7</v>
      </c>
      <c r="M11" s="15">
        <v>40</v>
      </c>
    </row>
    <row r="12" spans="1:13" x14ac:dyDescent="0.25">
      <c r="A12" s="14">
        <v>45316</v>
      </c>
      <c r="B12" t="str">
        <f>TEXT(A12,"MMMM")</f>
        <v>January</v>
      </c>
      <c r="C12" t="s">
        <v>6</v>
      </c>
      <c r="D12" s="16">
        <v>423</v>
      </c>
      <c r="J12" s="14">
        <v>45351</v>
      </c>
      <c r="K12" t="str">
        <f>TEXT(J12,"MMMM")</f>
        <v>February</v>
      </c>
      <c r="L12" t="s">
        <v>11</v>
      </c>
      <c r="M12" s="15"/>
    </row>
    <row r="13" spans="1:13" x14ac:dyDescent="0.25">
      <c r="A13" s="14">
        <v>45329</v>
      </c>
      <c r="B13" t="str">
        <f>TEXT(A13,"MMMM")</f>
        <v>February</v>
      </c>
      <c r="C13" t="s">
        <v>6</v>
      </c>
      <c r="D13" s="16">
        <v>370</v>
      </c>
      <c r="J13" s="14">
        <v>45352</v>
      </c>
      <c r="K13" t="str">
        <f>TEXT(J13,"MMMM")</f>
        <v>March</v>
      </c>
      <c r="L13" t="s">
        <v>7</v>
      </c>
      <c r="M13" s="15">
        <v>40</v>
      </c>
    </row>
    <row r="14" spans="1:13" x14ac:dyDescent="0.25">
      <c r="A14" s="14">
        <v>45331</v>
      </c>
      <c r="B14" t="str">
        <f>TEXT(A14,"MMMM")</f>
        <v>February</v>
      </c>
      <c r="C14" t="s">
        <v>6</v>
      </c>
      <c r="D14" s="16">
        <v>102</v>
      </c>
      <c r="J14" s="14">
        <v>45352</v>
      </c>
      <c r="K14" t="str">
        <f>TEXT(J14,"MMMM")</f>
        <v>March</v>
      </c>
      <c r="L14" t="s">
        <v>10</v>
      </c>
      <c r="M14" s="15">
        <v>102</v>
      </c>
    </row>
    <row r="15" spans="1:13" x14ac:dyDescent="0.25">
      <c r="A15" s="14">
        <v>45340</v>
      </c>
      <c r="B15" t="str">
        <f>TEXT(A15,"MMMM")</f>
        <v>February</v>
      </c>
      <c r="C15" t="s">
        <v>6</v>
      </c>
      <c r="D15" s="16">
        <v>204</v>
      </c>
      <c r="J15" s="14">
        <v>45352</v>
      </c>
      <c r="K15" t="str">
        <f>TEXT(J15,"MMMM")</f>
        <v>March</v>
      </c>
      <c r="L15" t="s">
        <v>9</v>
      </c>
      <c r="M15" s="15">
        <v>25</v>
      </c>
    </row>
    <row r="16" spans="1:13" x14ac:dyDescent="0.25">
      <c r="A16" s="14">
        <v>45364</v>
      </c>
      <c r="B16" t="str">
        <f>TEXT(A16,"MMMM")</f>
        <v>March</v>
      </c>
      <c r="C16" t="s">
        <v>6</v>
      </c>
      <c r="D16" s="16">
        <v>306</v>
      </c>
      <c r="J16" s="14">
        <v>45382</v>
      </c>
      <c r="K16" t="str">
        <f>TEXT(J16,"MMMM")</f>
        <v>March</v>
      </c>
      <c r="L16" t="s">
        <v>11</v>
      </c>
      <c r="M16" s="15"/>
    </row>
    <row r="17" spans="1:13" x14ac:dyDescent="0.25">
      <c r="A17" s="14">
        <v>45364</v>
      </c>
      <c r="B17" t="str">
        <f>TEXT(A17,"MMMM")</f>
        <v>March</v>
      </c>
      <c r="C17" t="s">
        <v>6</v>
      </c>
      <c r="D17" s="16">
        <v>86</v>
      </c>
      <c r="J17" s="14">
        <v>45383</v>
      </c>
      <c r="K17" t="str">
        <f>TEXT(J17,"MMMM")</f>
        <v>April</v>
      </c>
      <c r="L17" t="s">
        <v>7</v>
      </c>
      <c r="M17" s="15">
        <v>40</v>
      </c>
    </row>
    <row r="18" spans="1:13" x14ac:dyDescent="0.25">
      <c r="A18" s="14">
        <v>45381</v>
      </c>
      <c r="B18" t="str">
        <f>TEXT(A18,"MMMM")</f>
        <v>March</v>
      </c>
      <c r="C18" t="s">
        <v>6</v>
      </c>
      <c r="D18" s="16">
        <v>306</v>
      </c>
      <c r="J18" s="14">
        <v>45412</v>
      </c>
      <c r="K18" t="str">
        <f>TEXT(J18,"MMMM")</f>
        <v>April</v>
      </c>
      <c r="L18" t="s">
        <v>11</v>
      </c>
      <c r="M18" s="15"/>
    </row>
    <row r="19" spans="1:13" x14ac:dyDescent="0.25">
      <c r="A19" s="14">
        <v>45383</v>
      </c>
      <c r="B19" t="str">
        <f>TEXT(A19,"MMMM")</f>
        <v>April</v>
      </c>
      <c r="C19" t="s">
        <v>6</v>
      </c>
      <c r="D19" s="16">
        <v>426</v>
      </c>
      <c r="J19" s="14">
        <v>45413</v>
      </c>
      <c r="K19" t="str">
        <f>TEXT(J19,"MMMM")</f>
        <v>May</v>
      </c>
      <c r="L19" t="s">
        <v>7</v>
      </c>
      <c r="M19" s="15">
        <v>40</v>
      </c>
    </row>
    <row r="20" spans="1:13" x14ac:dyDescent="0.25">
      <c r="A20" s="14">
        <v>45443</v>
      </c>
      <c r="B20" t="str">
        <f>TEXT(A20,"MMMM")</f>
        <v>May</v>
      </c>
      <c r="C20" t="s">
        <v>6</v>
      </c>
      <c r="D20" s="16">
        <v>219</v>
      </c>
      <c r="J20" s="14">
        <v>45413</v>
      </c>
      <c r="K20" t="str">
        <f>TEXT(J20,"MMMM")</f>
        <v>May</v>
      </c>
      <c r="L20" t="s">
        <v>10</v>
      </c>
      <c r="M20" s="15">
        <v>102</v>
      </c>
    </row>
    <row r="21" spans="1:13" x14ac:dyDescent="0.25">
      <c r="A21" s="14">
        <v>45443</v>
      </c>
      <c r="B21" t="str">
        <f>TEXT(A21,"MMMM")</f>
        <v>May</v>
      </c>
      <c r="C21" t="s">
        <v>6</v>
      </c>
      <c r="D21" s="16">
        <v>71</v>
      </c>
      <c r="J21" s="14">
        <v>45413</v>
      </c>
      <c r="K21" t="str">
        <f>TEXT(J21,"MMMM")</f>
        <v>May</v>
      </c>
      <c r="L21" t="s">
        <v>9</v>
      </c>
      <c r="M21" s="15">
        <v>25</v>
      </c>
    </row>
    <row r="22" spans="1:13" x14ac:dyDescent="0.25">
      <c r="A22" s="14">
        <v>45445</v>
      </c>
      <c r="B22" t="str">
        <f>TEXT(A22,"MMMM")</f>
        <v>June</v>
      </c>
      <c r="C22" t="s">
        <v>6</v>
      </c>
      <c r="D22" s="16">
        <v>71</v>
      </c>
      <c r="J22" s="14">
        <v>45443</v>
      </c>
      <c r="K22" t="str">
        <f>TEXT(J22,"MMMM")</f>
        <v>May</v>
      </c>
      <c r="L22" t="s">
        <v>11</v>
      </c>
      <c r="M22" s="15"/>
    </row>
    <row r="23" spans="1:13" x14ac:dyDescent="0.25">
      <c r="A23" s="14">
        <v>45462</v>
      </c>
      <c r="B23" t="str">
        <f>TEXT(A23,"MMMM")</f>
        <v>June</v>
      </c>
      <c r="C23" t="s">
        <v>6</v>
      </c>
      <c r="D23" s="16">
        <v>142</v>
      </c>
      <c r="J23" s="14">
        <v>45444</v>
      </c>
      <c r="K23" t="str">
        <f>TEXT(J23,"MMMM")</f>
        <v>June</v>
      </c>
      <c r="L23" t="s">
        <v>7</v>
      </c>
      <c r="M23" s="15">
        <v>40</v>
      </c>
    </row>
    <row r="24" spans="1:13" x14ac:dyDescent="0.25">
      <c r="J24" s="14">
        <v>45473</v>
      </c>
      <c r="K24" t="str">
        <f>TEXT(J24,"MMMM")</f>
        <v>June</v>
      </c>
      <c r="L24" t="s">
        <v>11</v>
      </c>
      <c r="M24" s="15"/>
    </row>
  </sheetData>
  <mergeCells count="6">
    <mergeCell ref="A1:D2"/>
    <mergeCell ref="A3:D5"/>
    <mergeCell ref="J1:M2"/>
    <mergeCell ref="J3:M5"/>
    <mergeCell ref="F1:H2"/>
    <mergeCell ref="F3:H5"/>
  </mergeCells>
  <pageMargins left="0.7" right="0.7" top="0.75" bottom="0.75" header="0.3" footer="0.3"/>
  <pageSetup paperSize="0" orientation="portrait" horizontalDpi="0" verticalDpi="0" copies="0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KernelOS</dc:creator>
  <cp:lastModifiedBy>KernelOS</cp:lastModifiedBy>
  <dcterms:created xsi:type="dcterms:W3CDTF">2024-10-20T20:57:28Z</dcterms:created>
  <dcterms:modified xsi:type="dcterms:W3CDTF">2024-10-20T23:36:23Z</dcterms:modified>
</cp:coreProperties>
</file>