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35" windowWidth="20055" windowHeight="7170"/>
  </bookViews>
  <sheets>
    <sheet name="RAPOR" sheetId="1" r:id="rId1"/>
  </sheets>
  <externalReferences>
    <externalReference r:id="rId2"/>
    <externalReference r:id="rId3"/>
  </externalReferences>
  <definedNames>
    <definedName name="_xlnm.Print_Area" localSheetId="0">RAPOR!$B$1:$W$50</definedName>
    <definedName name="_xlnm.Print_Titles" localSheetId="0">RAPOR!$8:$11</definedName>
    <definedName name="Z_1BD7A815_E982_45B4_9BB4_D5FE6100608D_.wvu.Cols" localSheetId="0" hidden="1">RAPOR!$V:$V,RAPOR!#REF!</definedName>
    <definedName name="Z_2FC62C07_37B3_4C7F_B604_6E1326BBBCCF_.wvu.Cols" localSheetId="0" hidden="1">RAPOR!$V:$V,RAPOR!#REF!</definedName>
  </definedNames>
  <calcPr calcId="124519"/>
  <fileRecoveryPr repairLoad="1"/>
</workbook>
</file>

<file path=xl/calcChain.xml><?xml version="1.0" encoding="utf-8"?>
<calcChain xmlns="http://schemas.openxmlformats.org/spreadsheetml/2006/main">
  <c r="W37" i="1"/>
  <c r="V37"/>
  <c r="U36" l="1"/>
  <c r="U37" s="1"/>
  <c r="AF65" l="1"/>
  <c r="AF63"/>
  <c r="AF62"/>
  <c r="AF61"/>
  <c r="AF60"/>
  <c r="AF57"/>
  <c r="AF56"/>
  <c r="AF55"/>
  <c r="AF54"/>
  <c r="AF52"/>
  <c r="AF51"/>
  <c r="AF50"/>
  <c r="AF49"/>
  <c r="AF48"/>
  <c r="AF47"/>
  <c r="AF45"/>
  <c r="AF43"/>
  <c r="AF42"/>
  <c r="AF41"/>
  <c r="AF40"/>
  <c r="AF37"/>
  <c r="AF36"/>
  <c r="AF35"/>
  <c r="AF34"/>
  <c r="AF32"/>
  <c r="AF31"/>
  <c r="AF30"/>
  <c r="AF29"/>
  <c r="AF28"/>
  <c r="AF27"/>
  <c r="AB65" l="1"/>
  <c r="AB63"/>
  <c r="AB62"/>
  <c r="AB61"/>
  <c r="AB60"/>
  <c r="AB57"/>
  <c r="AB56"/>
  <c r="AB55"/>
  <c r="AB54"/>
  <c r="AB52"/>
  <c r="AB51"/>
  <c r="AB50"/>
  <c r="AB49"/>
  <c r="AB48"/>
  <c r="AB47"/>
  <c r="AB45"/>
  <c r="AB43"/>
  <c r="AB42"/>
  <c r="AB41"/>
  <c r="AB40"/>
  <c r="AB37"/>
  <c r="AB36"/>
  <c r="AB35"/>
  <c r="AB34"/>
  <c r="AB32"/>
  <c r="AB31"/>
  <c r="AB30"/>
  <c r="AB29"/>
  <c r="AB28"/>
  <c r="AB27"/>
</calcChain>
</file>

<file path=xl/sharedStrings.xml><?xml version="1.0" encoding="utf-8"?>
<sst xmlns="http://schemas.openxmlformats.org/spreadsheetml/2006/main" count="308" uniqueCount="77">
  <si>
    <t>:</t>
  </si>
  <si>
    <t>Nama Siswa</t>
  </si>
  <si>
    <t>No. Induk/ NISN</t>
  </si>
  <si>
    <t xml:space="preserve"> </t>
  </si>
  <si>
    <t xml:space="preserve">   </t>
  </si>
  <si>
    <t>No</t>
  </si>
  <si>
    <t>Mata Pelajaran</t>
  </si>
  <si>
    <t>Kelompok A (Wajib)</t>
  </si>
  <si>
    <t>Pendidikan Pancasila dan Kewarganegaraan</t>
  </si>
  <si>
    <t>Bahasa Indonesia</t>
  </si>
  <si>
    <t>Matematika</t>
  </si>
  <si>
    <t>Sejarah Indonesia</t>
  </si>
  <si>
    <t>Bahasa Inggris</t>
  </si>
  <si>
    <t>Kelompok B (Umum)</t>
  </si>
  <si>
    <t>Seni Budaya</t>
  </si>
  <si>
    <t>Pendidikan Jasmani, Olahraga dan Kesehatan</t>
  </si>
  <si>
    <t>Prakarya dan Kewirausahaan</t>
  </si>
  <si>
    <t>Bahasa Daerah</t>
  </si>
  <si>
    <t>Kelompok C (Peminatan)</t>
  </si>
  <si>
    <t>I</t>
  </si>
  <si>
    <t xml:space="preserve">Peminatan </t>
  </si>
  <si>
    <t>II</t>
  </si>
  <si>
    <t xml:space="preserve"> Lintas Minat </t>
  </si>
  <si>
    <t>BIG L</t>
  </si>
  <si>
    <t>NURUN NADJIHAH</t>
  </si>
  <si>
    <t>Pendidikan Agama Islam dan Budi Pekerti</t>
  </si>
  <si>
    <t>Fisika</t>
  </si>
  <si>
    <t>Kimia</t>
  </si>
  <si>
    <t>Biologi</t>
  </si>
  <si>
    <t>Bahasa &amp; Sastra Inggris</t>
  </si>
  <si>
    <t>PEMERINTAH PROVINSI JAWA TIMUR</t>
  </si>
  <si>
    <t>DINAS PENDIDIKAN</t>
  </si>
  <si>
    <t>SEKOLAH MENENGAH ATAS NEGERI 2 TUBAN</t>
  </si>
  <si>
    <t>Jl. Dr. Wahidin Sudiro Husodo No. 869, Telp (0356) 321094, Fax (0356) 324597 Tuban - 62315</t>
  </si>
  <si>
    <t>Rerata Rapor</t>
  </si>
  <si>
    <t>NILAI RAPOR SEMESTER</t>
  </si>
  <si>
    <t>P</t>
  </si>
  <si>
    <t>K</t>
  </si>
  <si>
    <t>NILAI</t>
  </si>
  <si>
    <t>US</t>
  </si>
  <si>
    <t>UN</t>
  </si>
  <si>
    <t>PAG</t>
  </si>
  <si>
    <t>PKN</t>
  </si>
  <si>
    <t>BIN</t>
  </si>
  <si>
    <t>MAT</t>
  </si>
  <si>
    <t>SEJ</t>
  </si>
  <si>
    <t>BIG</t>
  </si>
  <si>
    <t>SENI</t>
  </si>
  <si>
    <t>PJK</t>
  </si>
  <si>
    <t>PKW</t>
  </si>
  <si>
    <t>BDR</t>
  </si>
  <si>
    <t>MAT P</t>
  </si>
  <si>
    <t>FIS</t>
  </si>
  <si>
    <t>KIM</t>
  </si>
  <si>
    <t>BIO</t>
  </si>
  <si>
    <t>SOS L</t>
  </si>
  <si>
    <t>Sosiologi</t>
  </si>
  <si>
    <t>Kepala Sekolah,</t>
  </si>
  <si>
    <t>Drs. Anis Afandi</t>
  </si>
  <si>
    <t>NIP. 19610312 198811 1 001</t>
  </si>
  <si>
    <t>Pembina Tk. 1</t>
  </si>
  <si>
    <t>Rata-rata nilai</t>
  </si>
  <si>
    <t>Keterangan :   P</t>
  </si>
  <si>
    <t>=</t>
  </si>
  <si>
    <t>Nilai pengetahuan</t>
  </si>
  <si>
    <t>Nilai keterampilan</t>
  </si>
  <si>
    <t xml:space="preserve">            K</t>
  </si>
  <si>
    <t xml:space="preserve">            US</t>
  </si>
  <si>
    <t xml:space="preserve">            UN</t>
  </si>
  <si>
    <t>Ujian nasional</t>
  </si>
  <si>
    <t>Ujian Sekolah</t>
  </si>
  <si>
    <t>Jurusan</t>
  </si>
  <si>
    <t>IPA</t>
  </si>
  <si>
    <t>9991868874</t>
  </si>
  <si>
    <t>TRANSKRIP AKHIR TAHUN PENDIDIKAN</t>
  </si>
  <si>
    <t>TAHUN PELAJARAN 2016/2017</t>
  </si>
  <si>
    <t>Tuban, 2 Mei 2017</t>
  </si>
</sst>
</file>

<file path=xl/styles.xml><?xml version="1.0" encoding="utf-8"?>
<styleSheet xmlns="http://schemas.openxmlformats.org/spreadsheetml/2006/main">
  <numFmts count="2">
    <numFmt numFmtId="164" formatCode="[$-421]dd\ mmmm\ yyyy;@"/>
    <numFmt numFmtId="165" formatCode="0.0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rgb="FF0070C0"/>
      <name val="Arial Narrow"/>
      <family val="2"/>
    </font>
    <font>
      <b/>
      <sz val="10"/>
      <color rgb="FFFF0000"/>
      <name val="Arial Narrow"/>
      <family val="2"/>
    </font>
    <font>
      <b/>
      <sz val="10"/>
      <color rgb="FF00B050"/>
      <name val="Arial Narrow"/>
      <family val="2"/>
    </font>
    <font>
      <b/>
      <sz val="10"/>
      <color theme="9" tint="-0.499984740745262"/>
      <name val="Arial Narrow"/>
      <family val="2"/>
    </font>
    <font>
      <sz val="10"/>
      <color rgb="FFFF0000"/>
      <name val="Arial Narrow"/>
      <family val="2"/>
    </font>
    <font>
      <b/>
      <sz val="9"/>
      <color rgb="FF00B050"/>
      <name val="Arial Narrow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Calibri"/>
      <family val="2"/>
    </font>
    <font>
      <b/>
      <sz val="11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u/>
      <sz val="11"/>
      <name val="Arial Narrow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b/>
      <sz val="14"/>
      <name val="Arial"/>
      <family val="2"/>
    </font>
    <font>
      <b/>
      <sz val="8"/>
      <name val="Arial Narrow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1" fillId="0" borderId="0"/>
    <xf numFmtId="0" fontId="1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1">
    <xf numFmtId="0" fontId="0" fillId="0" borderId="0" xfId="0"/>
    <xf numFmtId="0" fontId="1" fillId="0" borderId="0" xfId="1" applyAlignment="1">
      <alignment horizontal="center"/>
    </xf>
    <xf numFmtId="0" fontId="1" fillId="0" borderId="0" xfId="1" applyFill="1" applyAlignment="1">
      <alignment vertical="center"/>
    </xf>
    <xf numFmtId="0" fontId="3" fillId="0" borderId="0" xfId="1" applyFont="1" applyAlignment="1">
      <alignment horizontal="center"/>
    </xf>
    <xf numFmtId="0" fontId="4" fillId="0" borderId="0" xfId="1" applyFont="1"/>
    <xf numFmtId="0" fontId="1" fillId="0" borderId="0" xfId="1"/>
    <xf numFmtId="0" fontId="3" fillId="0" borderId="0" xfId="1" applyFont="1"/>
    <xf numFmtId="164" fontId="1" fillId="0" borderId="0" xfId="1" applyNumberFormat="1" applyFont="1" applyAlignment="1"/>
    <xf numFmtId="0" fontId="6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6" fillId="0" borderId="0" xfId="1" applyFont="1" applyFill="1" applyBorder="1" applyAlignment="1" applyProtection="1">
      <alignment vertical="center"/>
    </xf>
    <xf numFmtId="0" fontId="7" fillId="0" borderId="0" xfId="1" applyFont="1" applyAlignment="1">
      <alignment horizontal="left" vertical="center"/>
    </xf>
    <xf numFmtId="0" fontId="8" fillId="0" borderId="0" xfId="1" applyFont="1" applyAlignment="1">
      <alignment horizontal="center"/>
    </xf>
    <xf numFmtId="0" fontId="1" fillId="0" borderId="0" xfId="1" applyBorder="1" applyAlignment="1">
      <alignment horizontal="left"/>
    </xf>
    <xf numFmtId="0" fontId="1" fillId="0" borderId="0" xfId="1" applyBorder="1"/>
    <xf numFmtId="0" fontId="1" fillId="0" borderId="0" xfId="1" applyFill="1" applyBorder="1" applyAlignment="1">
      <alignment vertical="center"/>
    </xf>
    <xf numFmtId="0" fontId="1" fillId="0" borderId="0" xfId="1" applyAlignment="1">
      <alignment horizontal="left"/>
    </xf>
    <xf numFmtId="0" fontId="9" fillId="0" borderId="0" xfId="1" applyFont="1" applyAlignment="1">
      <alignment horizontal="center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1" applyFont="1" applyFill="1" applyBorder="1" applyAlignment="1">
      <alignment vertical="center"/>
    </xf>
    <xf numFmtId="0" fontId="1" fillId="0" borderId="0" xfId="1" applyFill="1" applyBorder="1" applyAlignment="1" applyProtection="1">
      <alignment vertical="center"/>
    </xf>
    <xf numFmtId="0" fontId="1" fillId="0" borderId="0" xfId="1" applyFill="1" applyBorder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1" fillId="0" borderId="6" xfId="1" applyFont="1" applyFill="1" applyBorder="1" applyAlignment="1">
      <alignment horizontal="left" vertical="center"/>
    </xf>
    <xf numFmtId="0" fontId="1" fillId="0" borderId="6" xfId="1" applyFont="1" applyFill="1" applyBorder="1" applyAlignment="1">
      <alignment vertical="center"/>
    </xf>
    <xf numFmtId="0" fontId="1" fillId="0" borderId="6" xfId="1" applyFont="1" applyFill="1" applyBorder="1" applyAlignment="1" applyProtection="1">
      <alignment horizontal="left" vertical="center"/>
    </xf>
    <xf numFmtId="0" fontId="1" fillId="0" borderId="6" xfId="1" applyFill="1" applyBorder="1" applyAlignment="1">
      <alignment vertical="center"/>
    </xf>
    <xf numFmtId="0" fontId="1" fillId="0" borderId="6" xfId="1" applyFill="1" applyBorder="1" applyAlignment="1">
      <alignment horizontal="left" vertical="center"/>
    </xf>
    <xf numFmtId="0" fontId="1" fillId="0" borderId="0" xfId="1" applyBorder="1" applyAlignment="1">
      <alignment vertical="center" wrapText="1"/>
    </xf>
    <xf numFmtId="0" fontId="1" fillId="0" borderId="0" xfId="1" applyFont="1"/>
    <xf numFmtId="0" fontId="1" fillId="0" borderId="0" xfId="1" applyAlignment="1"/>
    <xf numFmtId="0" fontId="1" fillId="0" borderId="0" xfId="1" applyBorder="1" applyAlignment="1">
      <alignment wrapText="1"/>
    </xf>
    <xf numFmtId="0" fontId="3" fillId="0" borderId="0" xfId="1" applyFont="1" applyAlignment="1"/>
    <xf numFmtId="0" fontId="1" fillId="0" borderId="12" xfId="1" applyBorder="1"/>
    <xf numFmtId="0" fontId="2" fillId="0" borderId="0" xfId="1" applyFont="1"/>
    <xf numFmtId="0" fontId="6" fillId="0" borderId="0" xfId="1" applyFont="1" applyAlignment="1">
      <alignment horizontal="center"/>
    </xf>
    <xf numFmtId="0" fontId="2" fillId="0" borderId="12" xfId="1" applyFont="1" applyBorder="1"/>
    <xf numFmtId="0" fontId="15" fillId="0" borderId="19" xfId="1" applyFont="1" applyBorder="1" applyAlignment="1">
      <alignment horizontal="center" vertical="center" wrapText="1"/>
    </xf>
    <xf numFmtId="1" fontId="15" fillId="0" borderId="20" xfId="1" applyNumberFormat="1" applyFont="1" applyBorder="1" applyAlignment="1">
      <alignment horizontal="center" vertical="center" wrapText="1"/>
    </xf>
    <xf numFmtId="1" fontId="15" fillId="0" borderId="21" xfId="1" applyNumberFormat="1" applyFont="1" applyBorder="1" applyAlignment="1">
      <alignment horizontal="center" vertical="center" wrapText="1"/>
    </xf>
    <xf numFmtId="1" fontId="3" fillId="0" borderId="0" xfId="1" applyNumberFormat="1" applyFont="1" applyBorder="1" applyAlignment="1">
      <alignment vertical="center" wrapText="1"/>
    </xf>
    <xf numFmtId="0" fontId="6" fillId="0" borderId="0" xfId="1" applyFont="1"/>
    <xf numFmtId="0" fontId="15" fillId="0" borderId="22" xfId="1" applyFont="1" applyBorder="1" applyAlignment="1">
      <alignment horizontal="center" vertical="center" wrapText="1"/>
    </xf>
    <xf numFmtId="1" fontId="15" fillId="0" borderId="23" xfId="1" applyNumberFormat="1" applyFont="1" applyBorder="1" applyAlignment="1">
      <alignment horizontal="center" vertical="center" wrapText="1"/>
    </xf>
    <xf numFmtId="1" fontId="15" fillId="0" borderId="24" xfId="1" applyNumberFormat="1" applyFont="1" applyBorder="1" applyAlignment="1">
      <alignment horizontal="center" vertical="center" wrapText="1"/>
    </xf>
    <xf numFmtId="0" fontId="15" fillId="0" borderId="25" xfId="1" applyFont="1" applyBorder="1" applyAlignment="1">
      <alignment horizontal="center" vertical="center" wrapText="1"/>
    </xf>
    <xf numFmtId="0" fontId="15" fillId="0" borderId="26" xfId="1" applyFont="1" applyBorder="1" applyAlignment="1">
      <alignment horizontal="center" vertical="center" wrapText="1"/>
    </xf>
    <xf numFmtId="1" fontId="15" fillId="0" borderId="27" xfId="1" applyNumberFormat="1" applyFont="1" applyBorder="1" applyAlignment="1">
      <alignment horizontal="center" vertical="center" wrapText="1"/>
    </xf>
    <xf numFmtId="0" fontId="14" fillId="0" borderId="0" xfId="1" applyFont="1" applyBorder="1" applyAlignment="1">
      <alignment vertical="center" wrapText="1"/>
    </xf>
    <xf numFmtId="0" fontId="14" fillId="0" borderId="29" xfId="1" applyFont="1" applyBorder="1" applyAlignment="1">
      <alignment horizontal="center" vertical="center" wrapText="1"/>
    </xf>
    <xf numFmtId="0" fontId="14" fillId="0" borderId="15" xfId="1" applyFont="1" applyBorder="1" applyAlignment="1">
      <alignment horizontal="center" vertical="center" wrapText="1"/>
    </xf>
    <xf numFmtId="0" fontId="15" fillId="0" borderId="31" xfId="1" applyFont="1" applyBorder="1" applyAlignment="1">
      <alignment horizontal="center" vertical="center" wrapText="1"/>
    </xf>
    <xf numFmtId="0" fontId="1" fillId="0" borderId="0" xfId="1" applyAlignment="1">
      <alignment vertical="center"/>
    </xf>
    <xf numFmtId="0" fontId="7" fillId="0" borderId="0" xfId="1" applyFont="1" applyAlignment="1">
      <alignment horizontal="center"/>
    </xf>
    <xf numFmtId="0" fontId="12" fillId="0" borderId="0" xfId="1" applyFont="1" applyBorder="1" applyAlignment="1">
      <alignment horizontal="center"/>
    </xf>
    <xf numFmtId="0" fontId="1" fillId="0" borderId="0" xfId="1" applyFill="1" applyAlignment="1">
      <alignment horizontal="left" vertical="center"/>
    </xf>
    <xf numFmtId="0" fontId="1" fillId="0" borderId="0" xfId="1" applyFont="1" applyFill="1" applyAlignment="1">
      <alignment horizontal="left" vertical="center"/>
    </xf>
    <xf numFmtId="0" fontId="17" fillId="0" borderId="0" xfId="1" applyFont="1" applyFill="1" applyAlignment="1" applyProtection="1">
      <alignment vertical="center"/>
    </xf>
    <xf numFmtId="0" fontId="1" fillId="0" borderId="0" xfId="1" applyFill="1" applyAlignment="1" applyProtection="1">
      <alignment vertical="center"/>
    </xf>
    <xf numFmtId="0" fontId="18" fillId="0" borderId="0" xfId="1" applyFont="1" applyFill="1" applyAlignment="1" applyProtection="1">
      <alignment vertical="center"/>
    </xf>
    <xf numFmtId="0" fontId="18" fillId="0" borderId="0" xfId="1" applyFont="1" applyFill="1" applyBorder="1" applyAlignment="1" applyProtection="1">
      <alignment vertical="center"/>
      <protection locked="0"/>
    </xf>
    <xf numFmtId="0" fontId="1" fillId="0" borderId="0" xfId="1" applyFill="1" applyAlignment="1" applyProtection="1">
      <alignment vertical="center"/>
      <protection locked="0"/>
    </xf>
    <xf numFmtId="164" fontId="1" fillId="0" borderId="0" xfId="1" applyNumberFormat="1" applyFont="1" applyBorder="1" applyAlignment="1">
      <alignment horizontal="left"/>
    </xf>
    <xf numFmtId="0" fontId="5" fillId="0" borderId="0" xfId="1" applyFont="1" applyFill="1" applyBorder="1" applyAlignment="1" applyProtection="1">
      <alignment horizontal="center" vertical="center"/>
    </xf>
    <xf numFmtId="0" fontId="15" fillId="0" borderId="21" xfId="1" applyFont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 wrapText="1"/>
    </xf>
    <xf numFmtId="0" fontId="11" fillId="3" borderId="37" xfId="1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1" fontId="3" fillId="5" borderId="23" xfId="0" applyNumberFormat="1" applyFont="1" applyFill="1" applyBorder="1" applyAlignment="1" applyProtection="1">
      <alignment horizontal="center" vertical="center"/>
    </xf>
    <xf numFmtId="0" fontId="16" fillId="0" borderId="2" xfId="1" applyFont="1" applyBorder="1" applyAlignment="1">
      <alignment horizontal="center" vertical="center" wrapText="1"/>
    </xf>
    <xf numFmtId="0" fontId="16" fillId="0" borderId="17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/>
    </xf>
    <xf numFmtId="1" fontId="3" fillId="5" borderId="38" xfId="0" applyNumberFormat="1" applyFont="1" applyFill="1" applyBorder="1" applyAlignment="1" applyProtection="1">
      <alignment horizontal="center" vertical="center"/>
    </xf>
    <xf numFmtId="165" fontId="15" fillId="0" borderId="20" xfId="1" applyNumberFormat="1" applyFont="1" applyBorder="1" applyAlignment="1">
      <alignment horizontal="center" vertical="center" wrapText="1"/>
    </xf>
    <xf numFmtId="165" fontId="15" fillId="0" borderId="23" xfId="1" applyNumberFormat="1" applyFont="1" applyBorder="1" applyAlignment="1">
      <alignment horizontal="center" vertical="center" wrapText="1"/>
    </xf>
    <xf numFmtId="165" fontId="15" fillId="0" borderId="27" xfId="1" applyNumberFormat="1" applyFont="1" applyBorder="1" applyAlignment="1">
      <alignment horizontal="center" vertical="center"/>
    </xf>
    <xf numFmtId="165" fontId="14" fillId="0" borderId="2" xfId="1" applyNumberFormat="1" applyFont="1" applyBorder="1" applyAlignment="1">
      <alignment horizontal="center" vertical="center" wrapText="1"/>
    </xf>
    <xf numFmtId="165" fontId="15" fillId="0" borderId="27" xfId="1" applyNumberFormat="1" applyFont="1" applyBorder="1" applyAlignment="1">
      <alignment horizontal="center" vertical="center" wrapText="1"/>
    </xf>
    <xf numFmtId="165" fontId="16" fillId="0" borderId="2" xfId="1" applyNumberFormat="1" applyFont="1" applyBorder="1" applyAlignment="1">
      <alignment horizontal="center" vertical="center" wrapText="1"/>
    </xf>
    <xf numFmtId="165" fontId="15" fillId="0" borderId="20" xfId="1" applyNumberFormat="1" applyFont="1" applyBorder="1" applyAlignment="1">
      <alignment horizontal="center" vertical="center"/>
    </xf>
    <xf numFmtId="1" fontId="14" fillId="0" borderId="2" xfId="1" applyNumberFormat="1" applyFont="1" applyBorder="1" applyAlignment="1">
      <alignment horizontal="center" vertical="center" wrapText="1"/>
    </xf>
    <xf numFmtId="165" fontId="15" fillId="0" borderId="24" xfId="1" applyNumberFormat="1" applyFont="1" applyBorder="1" applyAlignment="1">
      <alignment horizontal="center" vertical="center" wrapText="1"/>
    </xf>
    <xf numFmtId="165" fontId="15" fillId="0" borderId="28" xfId="1" applyNumberFormat="1" applyFont="1" applyBorder="1" applyAlignment="1">
      <alignment horizontal="center" vertical="center"/>
    </xf>
    <xf numFmtId="165" fontId="14" fillId="0" borderId="17" xfId="1" applyNumberFormat="1" applyFont="1" applyBorder="1" applyAlignment="1">
      <alignment horizontal="center" vertical="center" wrapText="1"/>
    </xf>
    <xf numFmtId="165" fontId="15" fillId="0" borderId="21" xfId="1" applyNumberFormat="1" applyFont="1" applyBorder="1" applyAlignment="1">
      <alignment horizontal="center" vertical="center" wrapText="1"/>
    </xf>
    <xf numFmtId="165" fontId="15" fillId="0" borderId="28" xfId="1" applyNumberFormat="1" applyFont="1" applyBorder="1" applyAlignment="1">
      <alignment horizontal="center" vertical="center" wrapText="1"/>
    </xf>
    <xf numFmtId="0" fontId="11" fillId="3" borderId="14" xfId="1" applyFont="1" applyFill="1" applyBorder="1" applyAlignment="1">
      <alignment horizontal="center" vertical="center" wrapText="1"/>
    </xf>
    <xf numFmtId="0" fontId="11" fillId="3" borderId="8" xfId="1" applyFont="1" applyFill="1" applyBorder="1" applyAlignment="1">
      <alignment horizontal="center" vertical="center" wrapText="1"/>
    </xf>
    <xf numFmtId="0" fontId="11" fillId="3" borderId="9" xfId="1" applyFont="1" applyFill="1" applyBorder="1" applyAlignment="1">
      <alignment horizontal="center" vertical="center" wrapText="1"/>
    </xf>
    <xf numFmtId="0" fontId="11" fillId="3" borderId="34" xfId="1" applyFont="1" applyFill="1" applyBorder="1" applyAlignment="1">
      <alignment horizontal="center" vertical="center" wrapText="1"/>
    </xf>
    <xf numFmtId="0" fontId="11" fillId="3" borderId="35" xfId="1" applyFont="1" applyFill="1" applyBorder="1" applyAlignment="1">
      <alignment horizontal="center" vertical="center" wrapText="1"/>
    </xf>
    <xf numFmtId="0" fontId="11" fillId="3" borderId="5" xfId="1" applyFont="1" applyFill="1" applyBorder="1" applyAlignment="1">
      <alignment horizontal="center" vertical="center" wrapText="1"/>
    </xf>
    <xf numFmtId="0" fontId="11" fillId="3" borderId="40" xfId="1" applyFont="1" applyFill="1" applyBorder="1" applyAlignment="1">
      <alignment horizontal="center" vertical="center" wrapText="1"/>
    </xf>
    <xf numFmtId="0" fontId="14" fillId="0" borderId="18" xfId="1" applyFont="1" applyBorder="1" applyAlignment="1">
      <alignment horizontal="left" vertical="center" wrapText="1"/>
    </xf>
    <xf numFmtId="0" fontId="14" fillId="0" borderId="2" xfId="1" applyFont="1" applyBorder="1" applyAlignment="1">
      <alignment horizontal="left" vertical="center" wrapText="1"/>
    </xf>
    <xf numFmtId="164" fontId="11" fillId="0" borderId="0" xfId="1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1" fillId="3" borderId="1" xfId="1" applyFont="1" applyFill="1" applyBorder="1" applyAlignment="1">
      <alignment horizontal="center" vertical="center" wrapText="1"/>
    </xf>
    <xf numFmtId="0" fontId="11" fillId="3" borderId="3" xfId="1" applyFont="1" applyFill="1" applyBorder="1" applyAlignment="1">
      <alignment horizontal="center" vertical="center" wrapText="1"/>
    </xf>
    <xf numFmtId="0" fontId="15" fillId="0" borderId="27" xfId="1" applyFont="1" applyFill="1" applyBorder="1" applyAlignment="1" applyProtection="1">
      <alignment horizontal="left" vertical="center"/>
    </xf>
    <xf numFmtId="0" fontId="14" fillId="0" borderId="1" xfId="1" applyFont="1" applyBorder="1" applyAlignment="1">
      <alignment horizontal="left" vertical="center" wrapText="1"/>
    </xf>
    <xf numFmtId="0" fontId="15" fillId="0" borderId="32" xfId="1" applyFont="1" applyFill="1" applyBorder="1" applyAlignment="1" applyProtection="1">
      <alignment horizontal="left" vertical="center"/>
    </xf>
    <xf numFmtId="0" fontId="15" fillId="0" borderId="23" xfId="1" applyFont="1" applyFill="1" applyBorder="1" applyAlignment="1" applyProtection="1">
      <alignment horizontal="left" vertical="center"/>
    </xf>
    <xf numFmtId="0" fontId="15" fillId="0" borderId="30" xfId="1" applyFont="1" applyFill="1" applyBorder="1" applyAlignment="1" applyProtection="1">
      <alignment horizontal="left" vertical="center"/>
    </xf>
    <xf numFmtId="0" fontId="15" fillId="0" borderId="23" xfId="1" applyFont="1" applyBorder="1" applyAlignment="1">
      <alignment horizontal="left" vertical="center" wrapText="1"/>
    </xf>
    <xf numFmtId="0" fontId="15" fillId="0" borderId="27" xfId="1" applyFont="1" applyBorder="1" applyAlignment="1">
      <alignment horizontal="left" vertical="center" wrapText="1"/>
    </xf>
    <xf numFmtId="0" fontId="15" fillId="0" borderId="20" xfId="1" applyFont="1" applyBorder="1" applyAlignment="1">
      <alignment horizontal="left" vertical="center" wrapText="1"/>
    </xf>
    <xf numFmtId="0" fontId="14" fillId="0" borderId="18" xfId="1" applyFont="1" applyBorder="1" applyAlignment="1">
      <alignment horizontal="left" vertical="top" wrapText="1"/>
    </xf>
    <xf numFmtId="0" fontId="14" fillId="0" borderId="2" xfId="1" applyFont="1" applyBorder="1" applyAlignment="1">
      <alignment horizontal="left" vertical="top" wrapText="1"/>
    </xf>
    <xf numFmtId="0" fontId="14" fillId="0" borderId="17" xfId="1" applyFont="1" applyBorder="1" applyAlignment="1">
      <alignment horizontal="left" vertical="top" wrapText="1"/>
    </xf>
    <xf numFmtId="0" fontId="13" fillId="3" borderId="10" xfId="1" applyFont="1" applyFill="1" applyBorder="1" applyAlignment="1">
      <alignment horizontal="center" vertical="center" wrapText="1"/>
    </xf>
    <xf numFmtId="0" fontId="13" fillId="3" borderId="39" xfId="1" applyFont="1" applyFill="1" applyBorder="1" applyAlignment="1">
      <alignment horizontal="center" vertical="center" wrapText="1"/>
    </xf>
    <xf numFmtId="0" fontId="13" fillId="3" borderId="15" xfId="1" applyFont="1" applyFill="1" applyBorder="1" applyAlignment="1">
      <alignment horizontal="center" vertical="center" wrapText="1"/>
    </xf>
    <xf numFmtId="0" fontId="13" fillId="3" borderId="11" xfId="1" applyFont="1" applyFill="1" applyBorder="1" applyAlignment="1">
      <alignment horizontal="center" vertical="center" wrapText="1"/>
    </xf>
    <xf numFmtId="0" fontId="13" fillId="3" borderId="16" xfId="1" applyFont="1" applyFill="1" applyBorder="1" applyAlignment="1">
      <alignment horizontal="center" vertical="center" wrapText="1"/>
    </xf>
    <xf numFmtId="0" fontId="13" fillId="3" borderId="4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left" vertical="center"/>
    </xf>
    <xf numFmtId="0" fontId="10" fillId="0" borderId="7" xfId="1" applyFont="1" applyFill="1" applyBorder="1" applyAlignment="1">
      <alignment horizontal="center"/>
    </xf>
    <xf numFmtId="0" fontId="2" fillId="3" borderId="13" xfId="1" applyFont="1" applyFill="1" applyBorder="1" applyAlignment="1">
      <alignment horizontal="center" vertical="center" wrapText="1"/>
    </xf>
    <xf numFmtId="0" fontId="2" fillId="3" borderId="36" xfId="1" applyFont="1" applyFill="1" applyBorder="1" applyAlignment="1">
      <alignment horizontal="center" vertical="center" wrapText="1"/>
    </xf>
    <xf numFmtId="0" fontId="2" fillId="3" borderId="16" xfId="1" applyFont="1" applyFill="1" applyBorder="1" applyAlignment="1">
      <alignment horizontal="center" vertical="center" wrapText="1"/>
    </xf>
    <xf numFmtId="0" fontId="0" fillId="0" borderId="0" xfId="0" applyFont="1"/>
    <xf numFmtId="0" fontId="22" fillId="0" borderId="0" xfId="0" applyFont="1"/>
    <xf numFmtId="1" fontId="15" fillId="0" borderId="33" xfId="1" applyNumberFormat="1" applyFont="1" applyBorder="1" applyAlignment="1">
      <alignment horizontal="center" vertical="center" wrapText="1"/>
    </xf>
    <xf numFmtId="165" fontId="15" fillId="0" borderId="33" xfId="1" applyNumberFormat="1" applyFont="1" applyBorder="1" applyAlignment="1">
      <alignment horizontal="center" vertical="center" wrapText="1"/>
    </xf>
    <xf numFmtId="1" fontId="15" fillId="0" borderId="41" xfId="1" applyNumberFormat="1" applyFont="1" applyBorder="1" applyAlignment="1">
      <alignment horizontal="center" vertical="center" wrapText="1"/>
    </xf>
    <xf numFmtId="0" fontId="15" fillId="0" borderId="42" xfId="1" applyFont="1" applyFill="1" applyBorder="1" applyAlignment="1" applyProtection="1">
      <alignment horizontal="left" vertical="center"/>
    </xf>
    <xf numFmtId="0" fontId="15" fillId="0" borderId="43" xfId="1" applyFont="1" applyFill="1" applyBorder="1" applyAlignment="1" applyProtection="1">
      <alignment horizontal="left" vertical="center"/>
    </xf>
    <xf numFmtId="0" fontId="15" fillId="0" borderId="44" xfId="1" applyFont="1" applyFill="1" applyBorder="1" applyAlignment="1" applyProtection="1">
      <alignment horizontal="left" vertical="center"/>
    </xf>
    <xf numFmtId="1" fontId="15" fillId="0" borderId="28" xfId="1" applyNumberFormat="1" applyFont="1" applyBorder="1" applyAlignment="1">
      <alignment horizontal="center" vertical="center" wrapText="1"/>
    </xf>
    <xf numFmtId="0" fontId="15" fillId="0" borderId="47" xfId="1" applyFont="1" applyBorder="1" applyAlignment="1">
      <alignment horizontal="center" vertical="center" wrapText="1"/>
    </xf>
    <xf numFmtId="0" fontId="15" fillId="0" borderId="45" xfId="1" applyFont="1" applyBorder="1" applyAlignment="1">
      <alignment horizontal="center" vertical="center" wrapText="1"/>
    </xf>
    <xf numFmtId="0" fontId="15" fillId="0" borderId="46" xfId="1" applyFont="1" applyBorder="1" applyAlignment="1">
      <alignment horizontal="center" vertical="center" wrapText="1"/>
    </xf>
    <xf numFmtId="1" fontId="15" fillId="0" borderId="30" xfId="1" applyNumberFormat="1" applyFont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 wrapText="1"/>
    </xf>
    <xf numFmtId="1" fontId="15" fillId="0" borderId="0" xfId="1" applyNumberFormat="1" applyFont="1" applyBorder="1" applyAlignment="1">
      <alignment horizontal="center" vertical="center" wrapText="1"/>
    </xf>
    <xf numFmtId="165" fontId="15" fillId="0" borderId="0" xfId="1" applyNumberFormat="1" applyFont="1" applyBorder="1" applyAlignment="1">
      <alignment horizontal="center" vertical="center" wrapText="1"/>
    </xf>
    <xf numFmtId="0" fontId="24" fillId="0" borderId="0" xfId="1" applyFont="1" applyBorder="1" applyAlignment="1">
      <alignment horizontal="left"/>
    </xf>
    <xf numFmtId="0" fontId="24" fillId="0" borderId="0" xfId="1" applyFont="1" applyBorder="1" applyAlignment="1">
      <alignment horizontal="center"/>
    </xf>
    <xf numFmtId="0" fontId="24" fillId="0" borderId="0" xfId="1" quotePrefix="1" applyFont="1" applyBorder="1" applyAlignment="1">
      <alignment horizontal="center"/>
    </xf>
    <xf numFmtId="0" fontId="1" fillId="0" borderId="0" xfId="1" applyFont="1" applyFill="1" applyAlignment="1">
      <alignment vertical="center"/>
    </xf>
    <xf numFmtId="0" fontId="24" fillId="0" borderId="0" xfId="1" applyFont="1" applyFill="1" applyAlignment="1">
      <alignment vertical="center"/>
    </xf>
    <xf numFmtId="0" fontId="1" fillId="0" borderId="0" xfId="1" quotePrefix="1" applyBorder="1"/>
    <xf numFmtId="0" fontId="1" fillId="0" borderId="0" xfId="1" applyBorder="1" applyAlignment="1">
      <alignment horizontal="left"/>
    </xf>
    <xf numFmtId="164" fontId="11" fillId="0" borderId="0" xfId="1" applyNumberFormat="1" applyFont="1" applyBorder="1" applyAlignment="1">
      <alignment horizontal="center" vertical="center"/>
    </xf>
    <xf numFmtId="164" fontId="23" fillId="0" borderId="7" xfId="1" applyNumberFormat="1" applyFont="1" applyBorder="1" applyAlignment="1">
      <alignment horizontal="center" vertical="center"/>
    </xf>
  </cellXfs>
  <cellStyles count="10">
    <cellStyle name="Hyperlink 2" xfId="2"/>
    <cellStyle name="Normal" xfId="0" builtinId="0"/>
    <cellStyle name="Normal 2" xfId="3"/>
    <cellStyle name="Normal 2 2" xfId="4"/>
    <cellStyle name="Normal 3" xfId="5"/>
    <cellStyle name="Normal 3 2" xfId="6"/>
    <cellStyle name="Normal 4" xfId="7"/>
    <cellStyle name="Normal 4 2" xfId="8"/>
    <cellStyle name="Normal 4 2 2" xfId="1"/>
    <cellStyle name="Normal 5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38100</xdr:rowOff>
    </xdr:from>
    <xdr:to>
      <xdr:col>2</xdr:col>
      <xdr:colOff>581025</xdr:colOff>
      <xdr:row>3</xdr:row>
      <xdr:rowOff>231174</xdr:rowOff>
    </xdr:to>
    <xdr:pic>
      <xdr:nvPicPr>
        <xdr:cNvPr id="2" name="Picture 4" descr="Hasil gambar untuk LOGO PROVINSI JAWA TIMUR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2925" y="38100"/>
          <a:ext cx="714375" cy="907449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MESTER%20GASAL%2016-17/REKAP%20NILAI%20RAPOR/REKAP%20NILAI%20XII%20IP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MESTER%20GASAL%2015-16/PENILAIAN/REKAP%20NILAI%20&amp;%20RAPOR/XI%20IPA/REKAP%20NILAI%20XI%20IPA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G"/>
      <sheetName val="PKN"/>
      <sheetName val="BIN"/>
      <sheetName val="MAT"/>
      <sheetName val="SEJ"/>
      <sheetName val="BIG"/>
      <sheetName val="SENI"/>
      <sheetName val="PJK"/>
      <sheetName val="PKW"/>
      <sheetName val="BDR"/>
      <sheetName val="MAT P"/>
      <sheetName val="FIS"/>
      <sheetName val="KIM"/>
      <sheetName val="BIO"/>
      <sheetName val="BIG L"/>
      <sheetName val="REKAP UTS"/>
      <sheetName val="RAPOR UTS"/>
      <sheetName val="DKN"/>
      <sheetName val="PRKT PARALEL"/>
      <sheetName val="DKN KELAS"/>
      <sheetName val="PERINGKAT"/>
      <sheetName val="RAPOR"/>
      <sheetName val="NILAI"/>
    </sheetNames>
    <sheetDataSet>
      <sheetData sheetId="0">
        <row r="139">
          <cell r="T139">
            <v>91</v>
          </cell>
          <cell r="AF139">
            <v>95</v>
          </cell>
        </row>
      </sheetData>
      <sheetData sheetId="1">
        <row r="139">
          <cell r="T139">
            <v>88</v>
          </cell>
          <cell r="AF139">
            <v>85</v>
          </cell>
        </row>
      </sheetData>
      <sheetData sheetId="2">
        <row r="139">
          <cell r="T139">
            <v>87</v>
          </cell>
          <cell r="AF139">
            <v>88</v>
          </cell>
        </row>
      </sheetData>
      <sheetData sheetId="3">
        <row r="139">
          <cell r="T139">
            <v>82</v>
          </cell>
          <cell r="AF139">
            <v>83</v>
          </cell>
        </row>
      </sheetData>
      <sheetData sheetId="4">
        <row r="139">
          <cell r="T139">
            <v>87</v>
          </cell>
          <cell r="AF139">
            <v>87</v>
          </cell>
        </row>
      </sheetData>
      <sheetData sheetId="5">
        <row r="139">
          <cell r="T139">
            <v>91</v>
          </cell>
          <cell r="AF139">
            <v>90</v>
          </cell>
        </row>
      </sheetData>
      <sheetData sheetId="6">
        <row r="139">
          <cell r="T139">
            <v>90</v>
          </cell>
          <cell r="AF139">
            <v>90</v>
          </cell>
        </row>
      </sheetData>
      <sheetData sheetId="7">
        <row r="139">
          <cell r="T139">
            <v>84</v>
          </cell>
          <cell r="AF139">
            <v>84</v>
          </cell>
        </row>
      </sheetData>
      <sheetData sheetId="8">
        <row r="139">
          <cell r="T139">
            <v>86</v>
          </cell>
          <cell r="AF139">
            <v>88</v>
          </cell>
        </row>
      </sheetData>
      <sheetData sheetId="9">
        <row r="139">
          <cell r="T139">
            <v>91</v>
          </cell>
          <cell r="AF139">
            <v>89</v>
          </cell>
        </row>
      </sheetData>
      <sheetData sheetId="10">
        <row r="139">
          <cell r="T139">
            <v>81</v>
          </cell>
          <cell r="AF139">
            <v>83</v>
          </cell>
        </row>
      </sheetData>
      <sheetData sheetId="11">
        <row r="139">
          <cell r="T139">
            <v>80</v>
          </cell>
          <cell r="AF139">
            <v>85</v>
          </cell>
        </row>
      </sheetData>
      <sheetData sheetId="12">
        <row r="139">
          <cell r="T139">
            <v>82</v>
          </cell>
          <cell r="AF139">
            <v>85</v>
          </cell>
        </row>
      </sheetData>
      <sheetData sheetId="13">
        <row r="139">
          <cell r="T139">
            <v>85</v>
          </cell>
          <cell r="AF139">
            <v>88</v>
          </cell>
        </row>
      </sheetData>
      <sheetData sheetId="14">
        <row r="139">
          <cell r="T139">
            <v>93</v>
          </cell>
          <cell r="AF139">
            <v>93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G"/>
      <sheetName val="PKN"/>
      <sheetName val="BIN"/>
      <sheetName val="MAT"/>
      <sheetName val="SEJ"/>
      <sheetName val="BIG"/>
      <sheetName val="SENI"/>
      <sheetName val="PJK"/>
      <sheetName val="PKW"/>
      <sheetName val="BDR"/>
      <sheetName val="MAT P"/>
      <sheetName val="FIS"/>
      <sheetName val="KIM"/>
      <sheetName val="BIO"/>
      <sheetName val="BIG L"/>
      <sheetName val="REKAP UTS"/>
      <sheetName val="DKN"/>
      <sheetName val="PRKT PARALEL"/>
      <sheetName val="DKN KELAS"/>
      <sheetName val="PERINGKAT"/>
    </sheetNames>
    <sheetDataSet>
      <sheetData sheetId="0">
        <row r="136">
          <cell r="U136">
            <v>87.35</v>
          </cell>
          <cell r="AG136">
            <v>95</v>
          </cell>
        </row>
      </sheetData>
      <sheetData sheetId="1">
        <row r="136">
          <cell r="U136">
            <v>88.83</v>
          </cell>
          <cell r="AG136">
            <v>85</v>
          </cell>
        </row>
      </sheetData>
      <sheetData sheetId="2">
        <row r="136">
          <cell r="U136">
            <v>83.67</v>
          </cell>
          <cell r="AG136">
            <v>86</v>
          </cell>
        </row>
      </sheetData>
      <sheetData sheetId="3">
        <row r="136">
          <cell r="U136">
            <v>81.33</v>
          </cell>
          <cell r="AG136">
            <v>84</v>
          </cell>
        </row>
      </sheetData>
      <sheetData sheetId="4">
        <row r="136">
          <cell r="U136">
            <v>83.17</v>
          </cell>
          <cell r="AG136">
            <v>83</v>
          </cell>
        </row>
      </sheetData>
      <sheetData sheetId="5">
        <row r="136">
          <cell r="U136">
            <v>85.5</v>
          </cell>
          <cell r="AG136">
            <v>87.75</v>
          </cell>
        </row>
      </sheetData>
      <sheetData sheetId="6">
        <row r="136">
          <cell r="U136">
            <v>82.5</v>
          </cell>
          <cell r="AG136">
            <v>85</v>
          </cell>
        </row>
      </sheetData>
      <sheetData sheetId="7">
        <row r="136">
          <cell r="U136">
            <v>81.83</v>
          </cell>
          <cell r="AG136">
            <v>82.5</v>
          </cell>
        </row>
      </sheetData>
      <sheetData sheetId="8">
        <row r="136">
          <cell r="U136">
            <v>82.5</v>
          </cell>
          <cell r="AG136">
            <v>90</v>
          </cell>
        </row>
      </sheetData>
      <sheetData sheetId="9">
        <row r="136">
          <cell r="U136">
            <v>85.61</v>
          </cell>
          <cell r="AG136">
            <v>86.67</v>
          </cell>
        </row>
      </sheetData>
      <sheetData sheetId="10">
        <row r="136">
          <cell r="U136">
            <v>80.63</v>
          </cell>
          <cell r="AG136">
            <v>81</v>
          </cell>
        </row>
      </sheetData>
      <sheetData sheetId="11">
        <row r="136">
          <cell r="U136">
            <v>81.33</v>
          </cell>
          <cell r="AG136">
            <v>81</v>
          </cell>
        </row>
      </sheetData>
      <sheetData sheetId="12">
        <row r="136">
          <cell r="U136">
            <v>85.15</v>
          </cell>
          <cell r="AG136">
            <v>85.75</v>
          </cell>
        </row>
      </sheetData>
      <sheetData sheetId="13">
        <row r="136">
          <cell r="U136">
            <v>84.5</v>
          </cell>
          <cell r="AG136">
            <v>85</v>
          </cell>
        </row>
      </sheetData>
      <sheetData sheetId="14">
        <row r="136">
          <cell r="U136">
            <v>85.67</v>
          </cell>
          <cell r="AG136">
            <v>84.83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9">
    <tabColor rgb="FF0070C0"/>
  </sheetPr>
  <dimension ref="A1:BA99"/>
  <sheetViews>
    <sheetView tabSelected="1" topLeftCell="A7" workbookViewId="0">
      <selection activeCell="AD14" sqref="AC14:AD14"/>
    </sheetView>
  </sheetViews>
  <sheetFormatPr defaultRowHeight="12.75"/>
  <cols>
    <col min="1" max="1" width="6" style="5" customWidth="1"/>
    <col min="2" max="2" width="4.140625" style="1" customWidth="1"/>
    <col min="3" max="3" width="10.85546875" style="53" customWidth="1"/>
    <col min="4" max="4" width="1.5703125" style="5" customWidth="1"/>
    <col min="5" max="5" width="3" style="5" customWidth="1"/>
    <col min="6" max="6" width="3.42578125" style="5" customWidth="1"/>
    <col min="7" max="7" width="3.28515625" style="5" customWidth="1"/>
    <col min="8" max="8" width="4.5703125" style="5" customWidth="1"/>
    <col min="9" max="20" width="4.7109375" style="5" customWidth="1"/>
    <col min="21" max="21" width="5.85546875" style="5" customWidth="1"/>
    <col min="22" max="23" width="4.7109375" style="5" customWidth="1"/>
    <col min="24" max="24" width="3.85546875" style="5" bestFit="1" customWidth="1"/>
    <col min="25" max="25" width="5.140625" style="5" bestFit="1" customWidth="1"/>
    <col min="26" max="26" width="3.42578125" style="6" bestFit="1" customWidth="1"/>
    <col min="27" max="27" width="5.140625" style="6" bestFit="1" customWidth="1"/>
    <col min="28" max="28" width="3.42578125" style="6" bestFit="1" customWidth="1"/>
    <col min="29" max="29" width="5.42578125" style="6" customWidth="1"/>
    <col min="30" max="30" width="4.140625" style="3" bestFit="1" customWidth="1"/>
    <col min="31" max="31" width="3.5703125" style="6" bestFit="1" customWidth="1"/>
    <col min="32" max="32" width="4.140625" style="6" bestFit="1" customWidth="1"/>
    <col min="33" max="33" width="4" style="6" bestFit="1" customWidth="1"/>
    <col min="34" max="34" width="5.140625" style="6" bestFit="1" customWidth="1"/>
    <col min="35" max="35" width="5.7109375" style="6" bestFit="1" customWidth="1"/>
    <col min="36" max="36" width="3.5703125" style="6" bestFit="1" customWidth="1"/>
    <col min="37" max="37" width="4.7109375" style="6" customWidth="1"/>
    <col min="38" max="16384" width="9.140625" style="5"/>
  </cols>
  <sheetData>
    <row r="1" spans="1:37" ht="18.75" customHeight="1">
      <c r="A1" s="7"/>
      <c r="B1" s="7"/>
      <c r="C1" s="63"/>
      <c r="D1" s="63"/>
      <c r="E1" s="63"/>
      <c r="F1" s="63"/>
      <c r="G1" s="64"/>
      <c r="H1" s="8"/>
      <c r="R1" s="9"/>
      <c r="S1" s="10"/>
      <c r="T1" s="9"/>
      <c r="U1" s="10"/>
      <c r="V1" s="10"/>
      <c r="W1" s="11"/>
      <c r="X1" s="9"/>
      <c r="Y1" s="12"/>
      <c r="AC1" s="3"/>
      <c r="AE1" s="13"/>
      <c r="AF1" s="13"/>
      <c r="AG1" s="13"/>
      <c r="AH1" s="3"/>
      <c r="AI1" s="4"/>
      <c r="AJ1" s="4"/>
      <c r="AK1" s="4"/>
    </row>
    <row r="2" spans="1:37" ht="18.75" customHeight="1">
      <c r="A2" s="7"/>
      <c r="B2" s="99" t="s">
        <v>30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"/>
      <c r="Y2" s="12"/>
      <c r="AC2" s="3"/>
      <c r="AE2" s="13"/>
      <c r="AF2" s="13"/>
      <c r="AG2" s="13"/>
      <c r="AH2" s="3"/>
      <c r="AI2" s="4"/>
      <c r="AJ2" s="4"/>
      <c r="AK2" s="4"/>
    </row>
    <row r="3" spans="1:37" ht="18.75" customHeight="1">
      <c r="A3" s="7"/>
      <c r="B3" s="99" t="s">
        <v>31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"/>
      <c r="Y3" s="12"/>
      <c r="AC3" s="3"/>
      <c r="AE3" s="13"/>
      <c r="AF3" s="13"/>
      <c r="AG3" s="13"/>
      <c r="AH3" s="3"/>
      <c r="AI3" s="4"/>
      <c r="AJ3" s="4"/>
      <c r="AK3" s="4"/>
    </row>
    <row r="4" spans="1:37" ht="18.75" customHeight="1">
      <c r="A4" s="7"/>
      <c r="B4" s="100" t="s">
        <v>32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9"/>
      <c r="Y4" s="12"/>
      <c r="AC4" s="3"/>
      <c r="AE4" s="13"/>
      <c r="AF4" s="13"/>
      <c r="AG4" s="13"/>
      <c r="AH4" s="3"/>
      <c r="AI4" s="4"/>
      <c r="AJ4" s="4"/>
      <c r="AK4" s="4"/>
    </row>
    <row r="5" spans="1:37" ht="18.75" customHeight="1" thickBot="1">
      <c r="A5" s="7"/>
      <c r="B5" s="101" t="s">
        <v>33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9"/>
      <c r="Y5" s="12"/>
      <c r="AC5" s="3"/>
      <c r="AE5" s="13"/>
      <c r="AF5" s="13"/>
      <c r="AG5" s="13"/>
      <c r="AH5" s="3"/>
      <c r="AI5" s="4"/>
      <c r="AJ5" s="4"/>
      <c r="AK5" s="4"/>
    </row>
    <row r="6" spans="1:37" ht="18.75" customHeight="1" thickTop="1">
      <c r="A6" s="7"/>
      <c r="B6" s="150" t="s">
        <v>74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9"/>
      <c r="Y6" s="12"/>
      <c r="AC6" s="3"/>
      <c r="AE6" s="13"/>
      <c r="AF6" s="13"/>
      <c r="AG6" s="13"/>
      <c r="AH6" s="3"/>
      <c r="AI6" s="4"/>
      <c r="AJ6" s="4"/>
      <c r="AK6" s="4"/>
    </row>
    <row r="7" spans="1:37" ht="18.75" customHeight="1">
      <c r="A7" s="7"/>
      <c r="B7" s="149" t="s">
        <v>75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9"/>
      <c r="Y7" s="12"/>
      <c r="AC7" s="3"/>
      <c r="AE7" s="13"/>
      <c r="AF7" s="13"/>
      <c r="AG7" s="13"/>
      <c r="AH7" s="3"/>
      <c r="AI7" s="4"/>
      <c r="AJ7" s="4"/>
      <c r="AK7" s="4"/>
    </row>
    <row r="8" spans="1:37" ht="15.95" customHeight="1">
      <c r="B8" s="121" t="s">
        <v>1</v>
      </c>
      <c r="C8" s="121"/>
      <c r="D8" s="20" t="s">
        <v>0</v>
      </c>
      <c r="E8" s="21" t="s">
        <v>24</v>
      </c>
      <c r="F8" s="21"/>
      <c r="G8" s="15"/>
      <c r="H8" s="15"/>
      <c r="I8" s="15"/>
      <c r="J8" s="15"/>
      <c r="K8" s="15"/>
      <c r="L8" s="15"/>
      <c r="M8" s="15"/>
      <c r="N8" s="15"/>
      <c r="O8" s="15"/>
      <c r="P8" s="15"/>
      <c r="Q8" s="20"/>
      <c r="R8" s="15"/>
      <c r="S8" s="15"/>
      <c r="T8" s="15"/>
      <c r="U8" s="15"/>
      <c r="V8" s="15"/>
      <c r="W8" s="15"/>
      <c r="Y8" s="12"/>
      <c r="AC8" s="3"/>
      <c r="AE8" s="13"/>
      <c r="AH8" s="3"/>
      <c r="AI8" s="4"/>
      <c r="AJ8" s="4"/>
      <c r="AK8" s="4"/>
    </row>
    <row r="9" spans="1:37" ht="15.95" customHeight="1">
      <c r="B9" s="19" t="s">
        <v>2</v>
      </c>
      <c r="C9" s="19"/>
      <c r="D9" s="20" t="s">
        <v>0</v>
      </c>
      <c r="E9" s="148">
        <v>9127</v>
      </c>
      <c r="F9" s="148"/>
      <c r="G9" s="15"/>
      <c r="H9" s="15"/>
      <c r="I9" s="15"/>
      <c r="J9" s="15"/>
      <c r="K9" s="15"/>
      <c r="L9" s="15"/>
      <c r="M9" s="15"/>
      <c r="N9" s="15"/>
      <c r="O9" s="15"/>
      <c r="P9" s="15"/>
      <c r="Q9" s="16"/>
      <c r="U9" s="14"/>
      <c r="X9" s="17"/>
      <c r="Y9" s="12"/>
      <c r="AC9" s="3"/>
      <c r="AE9" s="13"/>
      <c r="AH9" s="18"/>
      <c r="AI9" s="18"/>
      <c r="AJ9" s="18"/>
      <c r="AK9" s="18"/>
    </row>
    <row r="10" spans="1:37" ht="15.95" customHeight="1">
      <c r="B10" s="19" t="s">
        <v>2</v>
      </c>
      <c r="C10" s="19"/>
      <c r="D10" s="20" t="s">
        <v>0</v>
      </c>
      <c r="E10" s="147" t="s">
        <v>73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16"/>
      <c r="U10" s="22"/>
      <c r="X10" s="22"/>
      <c r="Y10" s="12"/>
      <c r="AC10" s="3"/>
      <c r="AE10" s="13"/>
      <c r="AH10" s="3"/>
      <c r="AI10" s="3"/>
      <c r="AJ10" s="23"/>
      <c r="AK10" s="23"/>
    </row>
    <row r="11" spans="1:37" ht="15" customHeight="1" thickBot="1">
      <c r="B11" s="24" t="s">
        <v>71</v>
      </c>
      <c r="C11" s="24"/>
      <c r="D11" s="25" t="s">
        <v>0</v>
      </c>
      <c r="E11" s="5" t="s">
        <v>72</v>
      </c>
      <c r="G11" s="21"/>
      <c r="H11" s="21"/>
      <c r="I11" s="21"/>
      <c r="J11" s="26"/>
      <c r="K11" s="26"/>
      <c r="L11" s="26"/>
      <c r="M11" s="26"/>
      <c r="N11" s="26"/>
      <c r="O11" s="26"/>
      <c r="P11" s="26"/>
      <c r="Q11" s="27"/>
      <c r="U11" s="28"/>
      <c r="X11" s="22"/>
      <c r="Y11" s="12"/>
      <c r="AC11" s="3"/>
      <c r="AE11" s="13"/>
      <c r="AH11" s="3"/>
      <c r="AI11" s="13"/>
      <c r="AJ11" s="23"/>
      <c r="AK11" s="23"/>
    </row>
    <row r="12" spans="1:37" ht="16.5" customHeight="1" thickTop="1" thickBot="1"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AC12" s="3"/>
      <c r="AJ12" s="23"/>
      <c r="AK12" s="23"/>
    </row>
    <row r="13" spans="1:37" ht="15.95" customHeight="1" thickTop="1">
      <c r="A13" s="34"/>
      <c r="B13" s="115" t="s">
        <v>5</v>
      </c>
      <c r="C13" s="118" t="s">
        <v>6</v>
      </c>
      <c r="D13" s="118"/>
      <c r="E13" s="118"/>
      <c r="F13" s="118"/>
      <c r="G13" s="118"/>
      <c r="H13" s="118"/>
      <c r="I13" s="90" t="s">
        <v>35</v>
      </c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2"/>
      <c r="U13" s="123" t="s">
        <v>34</v>
      </c>
      <c r="V13" s="93" t="s">
        <v>38</v>
      </c>
      <c r="W13" s="94"/>
      <c r="X13" s="29"/>
      <c r="AC13" s="3"/>
      <c r="AJ13" s="23"/>
      <c r="AK13" s="23"/>
    </row>
    <row r="14" spans="1:37" ht="15.95" customHeight="1">
      <c r="A14" s="34"/>
      <c r="B14" s="116"/>
      <c r="C14" s="119"/>
      <c r="D14" s="119"/>
      <c r="E14" s="119"/>
      <c r="F14" s="119"/>
      <c r="G14" s="119"/>
      <c r="H14" s="119"/>
      <c r="I14" s="102">
        <v>1</v>
      </c>
      <c r="J14" s="103"/>
      <c r="K14" s="102">
        <v>2</v>
      </c>
      <c r="L14" s="103"/>
      <c r="M14" s="102">
        <v>3</v>
      </c>
      <c r="N14" s="103"/>
      <c r="O14" s="102">
        <v>4</v>
      </c>
      <c r="P14" s="103"/>
      <c r="Q14" s="102">
        <v>5</v>
      </c>
      <c r="R14" s="103"/>
      <c r="S14" s="102">
        <v>6</v>
      </c>
      <c r="T14" s="103"/>
      <c r="U14" s="124"/>
      <c r="V14" s="95"/>
      <c r="W14" s="96"/>
      <c r="X14" s="29"/>
      <c r="AC14" s="3"/>
      <c r="AJ14" s="23"/>
      <c r="AK14" s="23"/>
    </row>
    <row r="15" spans="1:37" ht="15.95" customHeight="1">
      <c r="A15" s="34"/>
      <c r="B15" s="117"/>
      <c r="C15" s="120"/>
      <c r="D15" s="120"/>
      <c r="E15" s="120"/>
      <c r="F15" s="120"/>
      <c r="G15" s="120"/>
      <c r="H15" s="120"/>
      <c r="I15" s="66" t="s">
        <v>36</v>
      </c>
      <c r="J15" s="66" t="s">
        <v>37</v>
      </c>
      <c r="K15" s="66" t="s">
        <v>36</v>
      </c>
      <c r="L15" s="66" t="s">
        <v>37</v>
      </c>
      <c r="M15" s="66" t="s">
        <v>36</v>
      </c>
      <c r="N15" s="66" t="s">
        <v>37</v>
      </c>
      <c r="O15" s="66" t="s">
        <v>36</v>
      </c>
      <c r="P15" s="66" t="s">
        <v>37</v>
      </c>
      <c r="Q15" s="66" t="s">
        <v>36</v>
      </c>
      <c r="R15" s="66" t="s">
        <v>37</v>
      </c>
      <c r="S15" s="66" t="s">
        <v>36</v>
      </c>
      <c r="T15" s="66" t="s">
        <v>37</v>
      </c>
      <c r="U15" s="125"/>
      <c r="V15" s="66" t="s">
        <v>39</v>
      </c>
      <c r="W15" s="67" t="s">
        <v>40</v>
      </c>
      <c r="X15" s="29"/>
      <c r="AC15" s="3"/>
      <c r="AJ15" s="23"/>
      <c r="AK15" s="23"/>
    </row>
    <row r="16" spans="1:37" ht="20.100000000000001" customHeight="1">
      <c r="B16" s="112" t="s">
        <v>7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4"/>
      <c r="X16" s="29"/>
      <c r="AD16" s="6"/>
      <c r="AJ16" s="23"/>
      <c r="AK16" s="23"/>
    </row>
    <row r="17" spans="1:53" ht="33" customHeight="1">
      <c r="A17" s="68" t="s">
        <v>41</v>
      </c>
      <c r="B17" s="38">
        <v>1</v>
      </c>
      <c r="C17" s="111" t="s">
        <v>25</v>
      </c>
      <c r="D17" s="111"/>
      <c r="E17" s="111"/>
      <c r="F17" s="111"/>
      <c r="G17" s="111"/>
      <c r="H17" s="111"/>
      <c r="I17" s="39">
        <v>89.25</v>
      </c>
      <c r="J17" s="39">
        <v>85</v>
      </c>
      <c r="K17" s="39">
        <v>81</v>
      </c>
      <c r="L17" s="39">
        <v>88</v>
      </c>
      <c r="M17" s="39">
        <v>87.35</v>
      </c>
      <c r="N17" s="39">
        <v>95</v>
      </c>
      <c r="O17" s="39">
        <v>93</v>
      </c>
      <c r="P17" s="39">
        <v>95</v>
      </c>
      <c r="Q17" s="39">
        <v>91</v>
      </c>
      <c r="R17" s="39">
        <v>95</v>
      </c>
      <c r="S17" s="39">
        <v>91</v>
      </c>
      <c r="T17" s="39">
        <v>95</v>
      </c>
      <c r="U17" s="77">
        <v>88.8</v>
      </c>
      <c r="V17" s="77">
        <v>90.7</v>
      </c>
      <c r="W17" s="40"/>
      <c r="X17" s="29"/>
      <c r="Y17" s="30" t="s">
        <v>3</v>
      </c>
      <c r="AD17" s="6"/>
      <c r="AJ17" s="23"/>
      <c r="AK17" s="23"/>
    </row>
    <row r="18" spans="1:53" ht="34.5" customHeight="1">
      <c r="A18" s="68" t="s">
        <v>42</v>
      </c>
      <c r="B18" s="43">
        <v>2</v>
      </c>
      <c r="C18" s="109" t="s">
        <v>8</v>
      </c>
      <c r="D18" s="109"/>
      <c r="E18" s="109"/>
      <c r="F18" s="109"/>
      <c r="G18" s="109"/>
      <c r="H18" s="109"/>
      <c r="I18" s="44">
        <v>81.75</v>
      </c>
      <c r="J18" s="44">
        <v>98</v>
      </c>
      <c r="K18" s="44">
        <v>86</v>
      </c>
      <c r="L18" s="44">
        <v>98</v>
      </c>
      <c r="M18" s="44">
        <v>88.83</v>
      </c>
      <c r="N18" s="44">
        <v>85</v>
      </c>
      <c r="O18" s="44">
        <v>88</v>
      </c>
      <c r="P18" s="44">
        <v>85</v>
      </c>
      <c r="Q18" s="44">
        <v>88</v>
      </c>
      <c r="R18" s="44">
        <v>85</v>
      </c>
      <c r="S18" s="44">
        <v>90</v>
      </c>
      <c r="T18" s="44">
        <v>85</v>
      </c>
      <c r="U18" s="78">
        <v>87.3</v>
      </c>
      <c r="V18" s="78">
        <v>83</v>
      </c>
      <c r="W18" s="45"/>
      <c r="X18" s="29"/>
      <c r="AB18" s="6" t="s">
        <v>4</v>
      </c>
      <c r="AD18" s="6"/>
      <c r="AJ18" s="23"/>
      <c r="AK18" s="23"/>
    </row>
    <row r="19" spans="1:53" ht="17.100000000000001" customHeight="1">
      <c r="A19" s="68" t="s">
        <v>43</v>
      </c>
      <c r="B19" s="43">
        <v>3</v>
      </c>
      <c r="C19" s="109" t="s">
        <v>9</v>
      </c>
      <c r="D19" s="109"/>
      <c r="E19" s="109"/>
      <c r="F19" s="109"/>
      <c r="G19" s="109"/>
      <c r="H19" s="109"/>
      <c r="I19" s="44">
        <v>82.75</v>
      </c>
      <c r="J19" s="44">
        <v>80</v>
      </c>
      <c r="K19" s="44">
        <v>86</v>
      </c>
      <c r="L19" s="44">
        <v>80</v>
      </c>
      <c r="M19" s="44">
        <v>83.67</v>
      </c>
      <c r="N19" s="44">
        <v>86</v>
      </c>
      <c r="O19" s="44">
        <v>81</v>
      </c>
      <c r="P19" s="44">
        <v>87</v>
      </c>
      <c r="Q19" s="44">
        <v>87</v>
      </c>
      <c r="R19" s="44">
        <v>88</v>
      </c>
      <c r="S19" s="44">
        <v>89</v>
      </c>
      <c r="T19" s="44">
        <v>90</v>
      </c>
      <c r="U19" s="78">
        <v>84.8</v>
      </c>
      <c r="V19" s="78">
        <v>88</v>
      </c>
      <c r="W19" s="85">
        <v>79</v>
      </c>
      <c r="X19" s="29"/>
      <c r="AD19" s="6"/>
      <c r="AJ19" s="23"/>
      <c r="AK19" s="23"/>
    </row>
    <row r="20" spans="1:53" ht="17.100000000000001" customHeight="1">
      <c r="A20" s="68" t="s">
        <v>44</v>
      </c>
      <c r="B20" s="43">
        <v>4</v>
      </c>
      <c r="C20" s="109" t="s">
        <v>10</v>
      </c>
      <c r="D20" s="109"/>
      <c r="E20" s="109"/>
      <c r="F20" s="109"/>
      <c r="G20" s="109"/>
      <c r="H20" s="109"/>
      <c r="I20" s="44">
        <v>85</v>
      </c>
      <c r="J20" s="44">
        <v>98</v>
      </c>
      <c r="K20" s="44">
        <v>80</v>
      </c>
      <c r="L20" s="44">
        <v>98</v>
      </c>
      <c r="M20" s="44">
        <v>85.5</v>
      </c>
      <c r="N20" s="44">
        <v>87.75</v>
      </c>
      <c r="O20" s="44">
        <v>81</v>
      </c>
      <c r="P20" s="44">
        <v>84</v>
      </c>
      <c r="Q20" s="44">
        <v>82</v>
      </c>
      <c r="R20" s="44">
        <v>83</v>
      </c>
      <c r="S20" s="44">
        <v>83</v>
      </c>
      <c r="T20" s="44">
        <v>83</v>
      </c>
      <c r="U20" s="78">
        <v>82.1</v>
      </c>
      <c r="V20" s="78">
        <v>90</v>
      </c>
      <c r="W20" s="85">
        <v>65</v>
      </c>
      <c r="X20" s="29"/>
      <c r="AD20" s="6"/>
      <c r="AJ20" s="23"/>
      <c r="AK20" s="23"/>
    </row>
    <row r="21" spans="1:53" s="31" customFormat="1" ht="17.100000000000001" customHeight="1">
      <c r="A21" s="68" t="s">
        <v>45</v>
      </c>
      <c r="B21" s="46">
        <v>5</v>
      </c>
      <c r="C21" s="109" t="s">
        <v>11</v>
      </c>
      <c r="D21" s="109"/>
      <c r="E21" s="109"/>
      <c r="F21" s="109"/>
      <c r="G21" s="109"/>
      <c r="H21" s="109"/>
      <c r="I21" s="44">
        <v>72.75</v>
      </c>
      <c r="J21" s="44">
        <v>75</v>
      </c>
      <c r="K21" s="44">
        <v>82</v>
      </c>
      <c r="L21" s="44">
        <v>75</v>
      </c>
      <c r="M21" s="44">
        <v>81.33</v>
      </c>
      <c r="N21" s="44">
        <v>84</v>
      </c>
      <c r="O21" s="44">
        <v>84</v>
      </c>
      <c r="P21" s="44">
        <v>79</v>
      </c>
      <c r="Q21" s="44">
        <v>87</v>
      </c>
      <c r="R21" s="44">
        <v>87</v>
      </c>
      <c r="S21" s="44">
        <v>88</v>
      </c>
      <c r="T21" s="44">
        <v>87</v>
      </c>
      <c r="U21" s="78">
        <v>82.8</v>
      </c>
      <c r="V21" s="78">
        <v>87</v>
      </c>
      <c r="W21" s="85"/>
      <c r="X21" s="32"/>
      <c r="Z21" s="33"/>
      <c r="AA21" s="33"/>
      <c r="AB21" s="33"/>
      <c r="AC21" s="33"/>
      <c r="AD21" s="3"/>
      <c r="AE21" s="33"/>
      <c r="AF21" s="33"/>
      <c r="AG21" s="33"/>
      <c r="AH21" s="33"/>
      <c r="AI21" s="33"/>
      <c r="AJ21" s="23"/>
      <c r="AK21" s="23"/>
    </row>
    <row r="22" spans="1:53" ht="17.100000000000001" customHeight="1">
      <c r="A22" s="68" t="s">
        <v>46</v>
      </c>
      <c r="B22" s="47">
        <v>6</v>
      </c>
      <c r="C22" s="110" t="s">
        <v>12</v>
      </c>
      <c r="D22" s="110"/>
      <c r="E22" s="110"/>
      <c r="F22" s="110"/>
      <c r="G22" s="110"/>
      <c r="H22" s="110"/>
      <c r="I22" s="48">
        <v>83.75</v>
      </c>
      <c r="J22" s="48">
        <v>86</v>
      </c>
      <c r="K22" s="48">
        <v>89</v>
      </c>
      <c r="L22" s="48">
        <v>88</v>
      </c>
      <c r="M22" s="48">
        <v>83.17</v>
      </c>
      <c r="N22" s="48">
        <v>83</v>
      </c>
      <c r="O22" s="48">
        <v>83</v>
      </c>
      <c r="P22" s="48">
        <v>85</v>
      </c>
      <c r="Q22" s="48">
        <v>91</v>
      </c>
      <c r="R22" s="48">
        <v>90</v>
      </c>
      <c r="S22" s="48">
        <v>91</v>
      </c>
      <c r="T22" s="48">
        <v>91</v>
      </c>
      <c r="U22" s="79">
        <v>87.1</v>
      </c>
      <c r="V22" s="79">
        <v>90</v>
      </c>
      <c r="W22" s="86">
        <v>68</v>
      </c>
      <c r="X22" s="29"/>
      <c r="AJ22" s="23"/>
      <c r="AK22" s="23"/>
    </row>
    <row r="23" spans="1:53" ht="17.100000000000001" customHeight="1">
      <c r="A23" s="68"/>
      <c r="B23" s="97" t="s">
        <v>13</v>
      </c>
      <c r="C23" s="98"/>
      <c r="D23" s="98"/>
      <c r="E23" s="98"/>
      <c r="F23" s="98"/>
      <c r="G23" s="98"/>
      <c r="H23" s="98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84"/>
      <c r="V23" s="80"/>
      <c r="W23" s="87"/>
      <c r="X23" s="29"/>
      <c r="AJ23" s="23"/>
      <c r="AK23" s="23"/>
    </row>
    <row r="24" spans="1:53" ht="17.100000000000001" customHeight="1">
      <c r="A24" s="68" t="s">
        <v>47</v>
      </c>
      <c r="B24" s="38">
        <v>1</v>
      </c>
      <c r="C24" s="111" t="s">
        <v>14</v>
      </c>
      <c r="D24" s="111"/>
      <c r="E24" s="111"/>
      <c r="F24" s="111"/>
      <c r="G24" s="111"/>
      <c r="H24" s="111"/>
      <c r="I24" s="39">
        <v>95.75</v>
      </c>
      <c r="J24" s="39">
        <v>81.25</v>
      </c>
      <c r="K24" s="39">
        <v>89</v>
      </c>
      <c r="L24" s="39">
        <v>98</v>
      </c>
      <c r="M24" s="39">
        <v>82.5</v>
      </c>
      <c r="N24" s="39">
        <v>85</v>
      </c>
      <c r="O24" s="39">
        <v>84</v>
      </c>
      <c r="P24" s="39">
        <v>84</v>
      </c>
      <c r="Q24" s="39">
        <v>90</v>
      </c>
      <c r="R24" s="39">
        <v>90</v>
      </c>
      <c r="S24" s="39">
        <v>91</v>
      </c>
      <c r="T24" s="39">
        <v>93</v>
      </c>
      <c r="U24" s="77">
        <v>89.8</v>
      </c>
      <c r="V24" s="77">
        <v>92</v>
      </c>
      <c r="W24" s="88"/>
      <c r="X24" s="75" t="s">
        <v>41</v>
      </c>
      <c r="Y24" s="68" t="s">
        <v>42</v>
      </c>
      <c r="Z24" s="68" t="s">
        <v>43</v>
      </c>
      <c r="AA24" s="68" t="s">
        <v>44</v>
      </c>
      <c r="AB24" s="68" t="s">
        <v>45</v>
      </c>
      <c r="AC24" s="68" t="s">
        <v>46</v>
      </c>
      <c r="AD24" s="68" t="s">
        <v>47</v>
      </c>
      <c r="AE24" s="68" t="s">
        <v>48</v>
      </c>
      <c r="AF24" s="68" t="s">
        <v>49</v>
      </c>
      <c r="AG24" s="68" t="s">
        <v>50</v>
      </c>
      <c r="AH24" s="68" t="s">
        <v>51</v>
      </c>
      <c r="AI24" s="68" t="s">
        <v>52</v>
      </c>
      <c r="AJ24" s="68" t="s">
        <v>53</v>
      </c>
      <c r="AK24" s="68" t="s">
        <v>54</v>
      </c>
      <c r="AL24" s="68" t="s">
        <v>23</v>
      </c>
      <c r="AM24" s="69" t="s">
        <v>41</v>
      </c>
      <c r="AN24" s="70" t="s">
        <v>42</v>
      </c>
      <c r="AO24" s="70" t="s">
        <v>43</v>
      </c>
      <c r="AP24" s="70" t="s">
        <v>44</v>
      </c>
      <c r="AQ24" s="70" t="s">
        <v>45</v>
      </c>
      <c r="AR24" s="70" t="s">
        <v>46</v>
      </c>
      <c r="AS24" s="70" t="s">
        <v>47</v>
      </c>
      <c r="AT24" s="70" t="s">
        <v>48</v>
      </c>
      <c r="AU24" s="70" t="s">
        <v>49</v>
      </c>
      <c r="AV24" s="70" t="s">
        <v>50</v>
      </c>
      <c r="AW24" s="70" t="s">
        <v>51</v>
      </c>
      <c r="AX24" s="70" t="s">
        <v>52</v>
      </c>
      <c r="AY24" s="70" t="s">
        <v>53</v>
      </c>
      <c r="AZ24" s="70" t="s">
        <v>54</v>
      </c>
      <c r="BA24" s="70" t="s">
        <v>23</v>
      </c>
    </row>
    <row r="25" spans="1:53" ht="17.100000000000001" customHeight="1">
      <c r="A25" s="68" t="s">
        <v>48</v>
      </c>
      <c r="B25" s="43">
        <v>2</v>
      </c>
      <c r="C25" s="109" t="s">
        <v>15</v>
      </c>
      <c r="D25" s="109"/>
      <c r="E25" s="109"/>
      <c r="F25" s="109"/>
      <c r="G25" s="109"/>
      <c r="H25" s="109"/>
      <c r="I25" s="44">
        <v>73</v>
      </c>
      <c r="J25" s="44">
        <v>75</v>
      </c>
      <c r="K25" s="44">
        <v>74</v>
      </c>
      <c r="L25" s="44">
        <v>70</v>
      </c>
      <c r="M25" s="44">
        <v>81.83</v>
      </c>
      <c r="N25" s="44">
        <v>82.5</v>
      </c>
      <c r="O25" s="44">
        <v>84</v>
      </c>
      <c r="P25" s="44">
        <v>81</v>
      </c>
      <c r="Q25" s="44">
        <v>84</v>
      </c>
      <c r="R25" s="44">
        <v>84</v>
      </c>
      <c r="S25" s="44">
        <v>80</v>
      </c>
      <c r="T25" s="44">
        <v>82</v>
      </c>
      <c r="U25" s="78">
        <v>79.5</v>
      </c>
      <c r="V25" s="78">
        <v>80.599999999999994</v>
      </c>
      <c r="W25" s="85"/>
      <c r="X25" s="76">
        <v>91</v>
      </c>
      <c r="Y25" s="71">
        <v>90</v>
      </c>
      <c r="Z25" s="71">
        <v>89</v>
      </c>
      <c r="AA25" s="71">
        <v>83</v>
      </c>
      <c r="AB25" s="71">
        <v>88</v>
      </c>
      <c r="AC25" s="71">
        <v>91</v>
      </c>
      <c r="AD25" s="71">
        <v>91</v>
      </c>
      <c r="AE25" s="71">
        <v>80</v>
      </c>
      <c r="AF25" s="71">
        <v>88</v>
      </c>
      <c r="AG25" s="71">
        <v>91</v>
      </c>
      <c r="AH25" s="71">
        <v>81</v>
      </c>
      <c r="AI25" s="71">
        <v>81</v>
      </c>
      <c r="AJ25" s="71">
        <v>82</v>
      </c>
      <c r="AK25" s="71">
        <v>85</v>
      </c>
      <c r="AL25" s="71">
        <v>90</v>
      </c>
      <c r="AM25" s="71">
        <v>95</v>
      </c>
      <c r="AN25" s="71">
        <v>85</v>
      </c>
      <c r="AO25" s="71">
        <v>90</v>
      </c>
      <c r="AP25" s="71">
        <v>83</v>
      </c>
      <c r="AQ25" s="71">
        <v>87</v>
      </c>
      <c r="AR25" s="71">
        <v>91</v>
      </c>
      <c r="AS25" s="71">
        <v>93</v>
      </c>
      <c r="AT25" s="71">
        <v>82</v>
      </c>
      <c r="AU25" s="71">
        <v>89</v>
      </c>
      <c r="AV25" s="71">
        <v>90</v>
      </c>
      <c r="AW25" s="71">
        <v>83</v>
      </c>
      <c r="AX25" s="71">
        <v>85</v>
      </c>
      <c r="AY25" s="71">
        <v>85</v>
      </c>
      <c r="AZ25" s="71">
        <v>88</v>
      </c>
      <c r="BA25" s="71">
        <v>92</v>
      </c>
    </row>
    <row r="26" spans="1:53" ht="17.100000000000001" customHeight="1">
      <c r="A26" s="68" t="s">
        <v>49</v>
      </c>
      <c r="B26" s="43">
        <v>3</v>
      </c>
      <c r="C26" s="109" t="s">
        <v>16</v>
      </c>
      <c r="D26" s="109"/>
      <c r="E26" s="109"/>
      <c r="F26" s="109"/>
      <c r="G26" s="109"/>
      <c r="H26" s="109"/>
      <c r="I26" s="44">
        <v>67.75</v>
      </c>
      <c r="J26" s="44">
        <v>75</v>
      </c>
      <c r="K26" s="44">
        <v>72</v>
      </c>
      <c r="L26" s="44">
        <v>75</v>
      </c>
      <c r="M26" s="44">
        <v>82.5</v>
      </c>
      <c r="N26" s="44">
        <v>90</v>
      </c>
      <c r="O26" s="44">
        <v>80</v>
      </c>
      <c r="P26" s="44">
        <v>82</v>
      </c>
      <c r="Q26" s="44">
        <v>86</v>
      </c>
      <c r="R26" s="44">
        <v>88</v>
      </c>
      <c r="S26" s="44">
        <v>88</v>
      </c>
      <c r="T26" s="44">
        <v>89</v>
      </c>
      <c r="U26" s="78">
        <v>79.3</v>
      </c>
      <c r="V26" s="78">
        <v>90</v>
      </c>
      <c r="W26" s="85"/>
      <c r="X26" s="41"/>
      <c r="Y26" s="29"/>
      <c r="AA26" s="35"/>
      <c r="AB26" s="35"/>
      <c r="AD26" s="6"/>
      <c r="AE26" s="36"/>
      <c r="AF26" s="42"/>
    </row>
    <row r="27" spans="1:53" ht="17.100000000000001" customHeight="1">
      <c r="A27" s="68" t="s">
        <v>50</v>
      </c>
      <c r="B27" s="47">
        <v>4</v>
      </c>
      <c r="C27" s="110" t="s">
        <v>17</v>
      </c>
      <c r="D27" s="110"/>
      <c r="E27" s="110"/>
      <c r="F27" s="110"/>
      <c r="G27" s="110"/>
      <c r="H27" s="110"/>
      <c r="I27" s="48">
        <v>87.5</v>
      </c>
      <c r="J27" s="48">
        <v>81.25</v>
      </c>
      <c r="K27" s="48">
        <v>84</v>
      </c>
      <c r="L27" s="48">
        <v>88</v>
      </c>
      <c r="M27" s="48">
        <v>85.61</v>
      </c>
      <c r="N27" s="48">
        <v>86.67</v>
      </c>
      <c r="O27" s="48">
        <v>89</v>
      </c>
      <c r="P27" s="48">
        <v>86</v>
      </c>
      <c r="Q27" s="48">
        <v>91</v>
      </c>
      <c r="R27" s="48">
        <v>89</v>
      </c>
      <c r="S27" s="48">
        <v>91</v>
      </c>
      <c r="T27" s="48">
        <v>90</v>
      </c>
      <c r="U27" s="81">
        <v>88</v>
      </c>
      <c r="V27" s="81">
        <v>90</v>
      </c>
      <c r="W27" s="89"/>
      <c r="X27" s="41"/>
      <c r="Y27" s="68" t="s">
        <v>41</v>
      </c>
      <c r="Z27" s="71">
        <v>91</v>
      </c>
      <c r="AA27" s="68" t="s">
        <v>41</v>
      </c>
      <c r="AB27" s="71">
        <f>[1]PAG!$T139</f>
        <v>91</v>
      </c>
      <c r="AC27" s="68" t="s">
        <v>41</v>
      </c>
      <c r="AD27" s="6">
        <v>93</v>
      </c>
      <c r="AE27" s="68" t="s">
        <v>41</v>
      </c>
      <c r="AF27" s="71">
        <f>[2]PAG!$U136</f>
        <v>87.35</v>
      </c>
      <c r="AG27" s="6" t="s">
        <v>41</v>
      </c>
      <c r="AH27" s="6">
        <v>81</v>
      </c>
      <c r="AI27" s="6" t="s">
        <v>41</v>
      </c>
      <c r="AJ27" s="6">
        <v>89.25</v>
      </c>
    </row>
    <row r="28" spans="1:53" ht="17.100000000000001" customHeight="1">
      <c r="A28" s="68"/>
      <c r="B28" s="97" t="s">
        <v>18</v>
      </c>
      <c r="C28" s="98"/>
      <c r="D28" s="98"/>
      <c r="E28" s="98"/>
      <c r="F28" s="98"/>
      <c r="G28" s="98"/>
      <c r="H28" s="98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80"/>
      <c r="V28" s="80"/>
      <c r="W28" s="87"/>
      <c r="X28" s="41"/>
      <c r="Y28" s="68" t="s">
        <v>42</v>
      </c>
      <c r="Z28" s="71">
        <v>90</v>
      </c>
      <c r="AA28" s="68" t="s">
        <v>42</v>
      </c>
      <c r="AB28" s="71">
        <f>[1]PKN!$T139</f>
        <v>88</v>
      </c>
      <c r="AC28" s="68" t="s">
        <v>42</v>
      </c>
      <c r="AD28" s="6">
        <v>88</v>
      </c>
      <c r="AE28" s="68" t="s">
        <v>42</v>
      </c>
      <c r="AF28" s="71">
        <f>[2]PKN!$U136</f>
        <v>88.83</v>
      </c>
      <c r="AG28" s="6" t="s">
        <v>42</v>
      </c>
      <c r="AH28" s="6">
        <v>86</v>
      </c>
      <c r="AI28" s="6" t="s">
        <v>42</v>
      </c>
      <c r="AJ28" s="6">
        <v>81.75</v>
      </c>
    </row>
    <row r="29" spans="1:53" ht="17.100000000000001" customHeight="1">
      <c r="A29" s="68"/>
      <c r="B29" s="50" t="s">
        <v>19</v>
      </c>
      <c r="C29" s="105" t="s">
        <v>20</v>
      </c>
      <c r="D29" s="98"/>
      <c r="E29" s="98"/>
      <c r="F29" s="98"/>
      <c r="G29" s="98"/>
      <c r="H29" s="98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80"/>
      <c r="V29" s="80"/>
      <c r="W29" s="87"/>
      <c r="X29" s="41"/>
      <c r="Y29" s="68" t="s">
        <v>43</v>
      </c>
      <c r="Z29" s="71">
        <v>89</v>
      </c>
      <c r="AA29" s="68" t="s">
        <v>43</v>
      </c>
      <c r="AB29" s="71">
        <f>[1]BIN!$T139</f>
        <v>87</v>
      </c>
      <c r="AC29" s="68" t="s">
        <v>43</v>
      </c>
      <c r="AD29" s="6">
        <v>81</v>
      </c>
      <c r="AE29" s="68" t="s">
        <v>43</v>
      </c>
      <c r="AF29" s="71">
        <f>[2]BIN!$U136</f>
        <v>83.67</v>
      </c>
      <c r="AG29" s="6" t="s">
        <v>43</v>
      </c>
      <c r="AH29" s="6">
        <v>86</v>
      </c>
      <c r="AI29" s="6" t="s">
        <v>43</v>
      </c>
      <c r="AJ29" s="6">
        <v>82.75</v>
      </c>
    </row>
    <row r="30" spans="1:53" ht="17.100000000000001" customHeight="1">
      <c r="A30" s="68" t="s">
        <v>51</v>
      </c>
      <c r="B30" s="43">
        <v>1</v>
      </c>
      <c r="C30" s="108" t="s">
        <v>10</v>
      </c>
      <c r="D30" s="108"/>
      <c r="E30" s="108"/>
      <c r="F30" s="108"/>
      <c r="G30" s="108"/>
      <c r="H30" s="108"/>
      <c r="I30" s="138">
        <v>77</v>
      </c>
      <c r="J30" s="39">
        <v>75</v>
      </c>
      <c r="K30" s="39">
        <v>92</v>
      </c>
      <c r="L30" s="39">
        <v>75</v>
      </c>
      <c r="M30" s="39">
        <v>80.63</v>
      </c>
      <c r="N30" s="39">
        <v>81</v>
      </c>
      <c r="O30" s="39">
        <v>78</v>
      </c>
      <c r="P30" s="39">
        <v>75</v>
      </c>
      <c r="Q30" s="39">
        <v>81</v>
      </c>
      <c r="R30" s="39">
        <v>83</v>
      </c>
      <c r="S30" s="39">
        <v>81</v>
      </c>
      <c r="T30" s="39">
        <v>83</v>
      </c>
      <c r="U30" s="77">
        <v>81.599999999999994</v>
      </c>
      <c r="V30" s="77">
        <v>80</v>
      </c>
      <c r="W30" s="88"/>
      <c r="X30" s="41"/>
      <c r="Y30" s="68" t="s">
        <v>44</v>
      </c>
      <c r="Z30" s="71">
        <v>83</v>
      </c>
      <c r="AA30" s="68" t="s">
        <v>44</v>
      </c>
      <c r="AB30" s="71">
        <f>[1]MAT!$T139</f>
        <v>82</v>
      </c>
      <c r="AC30" s="68" t="s">
        <v>44</v>
      </c>
      <c r="AD30" s="6">
        <v>81</v>
      </c>
      <c r="AE30" s="68" t="s">
        <v>46</v>
      </c>
      <c r="AF30" s="71">
        <f>[2]BIG!$U136</f>
        <v>85.5</v>
      </c>
      <c r="AG30" s="6" t="s">
        <v>44</v>
      </c>
      <c r="AH30" s="6">
        <v>80</v>
      </c>
      <c r="AI30" s="6" t="s">
        <v>44</v>
      </c>
      <c r="AJ30" s="6">
        <v>85</v>
      </c>
    </row>
    <row r="31" spans="1:53" ht="17.100000000000001" customHeight="1">
      <c r="A31" s="68" t="s">
        <v>52</v>
      </c>
      <c r="B31" s="43">
        <v>2</v>
      </c>
      <c r="C31" s="107" t="s">
        <v>26</v>
      </c>
      <c r="D31" s="107"/>
      <c r="E31" s="107"/>
      <c r="F31" s="107"/>
      <c r="G31" s="107"/>
      <c r="H31" s="107"/>
      <c r="I31" s="44">
        <v>80.5</v>
      </c>
      <c r="J31" s="44">
        <v>95</v>
      </c>
      <c r="K31" s="44">
        <v>80</v>
      </c>
      <c r="L31" s="44">
        <v>75</v>
      </c>
      <c r="M31" s="44">
        <v>81.33</v>
      </c>
      <c r="N31" s="44">
        <v>81</v>
      </c>
      <c r="O31" s="44">
        <v>74</v>
      </c>
      <c r="P31" s="44">
        <v>83</v>
      </c>
      <c r="Q31" s="44">
        <v>80</v>
      </c>
      <c r="R31" s="44">
        <v>85</v>
      </c>
      <c r="S31" s="44">
        <v>81</v>
      </c>
      <c r="T31" s="44">
        <v>85</v>
      </c>
      <c r="U31" s="78">
        <v>79.5</v>
      </c>
      <c r="V31" s="78">
        <v>98</v>
      </c>
      <c r="W31" s="85"/>
      <c r="X31" s="49"/>
      <c r="Y31" s="68" t="s">
        <v>45</v>
      </c>
      <c r="Z31" s="71">
        <v>88</v>
      </c>
      <c r="AA31" s="68" t="s">
        <v>45</v>
      </c>
      <c r="AB31" s="71">
        <f>[1]SEJ!$T139</f>
        <v>87</v>
      </c>
      <c r="AC31" s="68" t="s">
        <v>45</v>
      </c>
      <c r="AD31" s="6">
        <v>84</v>
      </c>
      <c r="AE31" s="68" t="s">
        <v>44</v>
      </c>
      <c r="AF31" s="71">
        <f>[2]MAT!$U136</f>
        <v>81.33</v>
      </c>
      <c r="AG31" s="6" t="s">
        <v>45</v>
      </c>
      <c r="AH31" s="6">
        <v>82</v>
      </c>
      <c r="AI31" s="6" t="s">
        <v>45</v>
      </c>
      <c r="AJ31" s="6">
        <v>72.75</v>
      </c>
    </row>
    <row r="32" spans="1:53" ht="17.100000000000001" customHeight="1">
      <c r="A32" s="68" t="s">
        <v>53</v>
      </c>
      <c r="B32" s="43">
        <v>3</v>
      </c>
      <c r="C32" s="107" t="s">
        <v>27</v>
      </c>
      <c r="D32" s="107"/>
      <c r="E32" s="107"/>
      <c r="F32" s="107"/>
      <c r="G32" s="107"/>
      <c r="H32" s="107"/>
      <c r="I32" s="44">
        <v>72.5</v>
      </c>
      <c r="J32" s="44">
        <v>75</v>
      </c>
      <c r="K32" s="44">
        <v>88</v>
      </c>
      <c r="L32" s="44">
        <v>91</v>
      </c>
      <c r="M32" s="44">
        <v>85.15</v>
      </c>
      <c r="N32" s="44">
        <v>85.75</v>
      </c>
      <c r="O32" s="44">
        <v>82</v>
      </c>
      <c r="P32" s="44">
        <v>84</v>
      </c>
      <c r="Q32" s="44">
        <v>82</v>
      </c>
      <c r="R32" s="44">
        <v>85</v>
      </c>
      <c r="S32" s="44">
        <v>82</v>
      </c>
      <c r="T32" s="44">
        <v>85</v>
      </c>
      <c r="U32" s="78">
        <v>82</v>
      </c>
      <c r="V32" s="78">
        <v>84</v>
      </c>
      <c r="W32" s="85"/>
      <c r="X32" s="41"/>
      <c r="Y32" s="68" t="s">
        <v>46</v>
      </c>
      <c r="Z32" s="71">
        <v>91</v>
      </c>
      <c r="AA32" s="68" t="s">
        <v>46</v>
      </c>
      <c r="AB32" s="71">
        <f>[1]BIG!$T139</f>
        <v>91</v>
      </c>
      <c r="AC32" s="68" t="s">
        <v>46</v>
      </c>
      <c r="AD32" s="6">
        <v>83</v>
      </c>
      <c r="AE32" s="68" t="s">
        <v>45</v>
      </c>
      <c r="AF32" s="71">
        <f>[2]SEJ!$U136</f>
        <v>83.17</v>
      </c>
      <c r="AG32" s="6" t="s">
        <v>46</v>
      </c>
      <c r="AH32" s="6">
        <v>89</v>
      </c>
      <c r="AI32" s="6" t="s">
        <v>46</v>
      </c>
      <c r="AJ32" s="6">
        <v>83.75</v>
      </c>
    </row>
    <row r="33" spans="1:36" ht="17.100000000000001" customHeight="1">
      <c r="A33" s="68" t="s">
        <v>54</v>
      </c>
      <c r="B33" s="47">
        <v>4</v>
      </c>
      <c r="C33" s="104" t="s">
        <v>28</v>
      </c>
      <c r="D33" s="104"/>
      <c r="E33" s="104"/>
      <c r="F33" s="104"/>
      <c r="G33" s="104"/>
      <c r="H33" s="104"/>
      <c r="I33" s="48">
        <v>78</v>
      </c>
      <c r="J33" s="48">
        <v>75</v>
      </c>
      <c r="K33" s="48">
        <v>83</v>
      </c>
      <c r="L33" s="48">
        <v>75</v>
      </c>
      <c r="M33" s="48">
        <v>84.5</v>
      </c>
      <c r="N33" s="48">
        <v>85</v>
      </c>
      <c r="O33" s="48">
        <v>85</v>
      </c>
      <c r="P33" s="48">
        <v>85</v>
      </c>
      <c r="Q33" s="48">
        <v>85</v>
      </c>
      <c r="R33" s="48">
        <v>88</v>
      </c>
      <c r="S33" s="48">
        <v>85</v>
      </c>
      <c r="T33" s="48">
        <v>88</v>
      </c>
      <c r="U33" s="81">
        <v>83.3</v>
      </c>
      <c r="V33" s="81">
        <v>89.5</v>
      </c>
      <c r="W33" s="89">
        <v>62.5</v>
      </c>
      <c r="X33" s="41"/>
      <c r="Y33" s="68"/>
      <c r="Z33" s="71"/>
      <c r="AA33" s="68"/>
      <c r="AB33" s="71"/>
      <c r="AC33" s="68"/>
      <c r="AD33" s="6"/>
      <c r="AE33" s="68"/>
      <c r="AF33" s="71"/>
    </row>
    <row r="34" spans="1:36" ht="17.100000000000001" customHeight="1">
      <c r="B34" s="51" t="s">
        <v>21</v>
      </c>
      <c r="C34" s="105" t="s">
        <v>22</v>
      </c>
      <c r="D34" s="98"/>
      <c r="E34" s="98"/>
      <c r="F34" s="98"/>
      <c r="G34" s="98"/>
      <c r="H34" s="98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82"/>
      <c r="V34" s="82"/>
      <c r="W34" s="73"/>
      <c r="X34" s="41"/>
      <c r="Y34" s="68" t="s">
        <v>47</v>
      </c>
      <c r="Z34" s="71">
        <v>91</v>
      </c>
      <c r="AA34" s="68" t="s">
        <v>47</v>
      </c>
      <c r="AB34" s="71">
        <f>[1]SENI!$T139</f>
        <v>90</v>
      </c>
      <c r="AC34" s="68" t="s">
        <v>47</v>
      </c>
      <c r="AD34" s="6">
        <v>84</v>
      </c>
      <c r="AE34" s="68" t="s">
        <v>47</v>
      </c>
      <c r="AF34" s="71">
        <f>[2]SENI!$U136</f>
        <v>82.5</v>
      </c>
      <c r="AG34" s="6" t="s">
        <v>47</v>
      </c>
      <c r="AH34" s="6">
        <v>89</v>
      </c>
      <c r="AI34" s="6" t="s">
        <v>47</v>
      </c>
      <c r="AJ34" s="6">
        <v>95.75</v>
      </c>
    </row>
    <row r="35" spans="1:36" ht="17.100000000000001" customHeight="1">
      <c r="A35" s="68" t="s">
        <v>23</v>
      </c>
      <c r="B35" s="52">
        <v>1</v>
      </c>
      <c r="C35" s="106" t="s">
        <v>29</v>
      </c>
      <c r="D35" s="106"/>
      <c r="E35" s="106"/>
      <c r="F35" s="106"/>
      <c r="G35" s="106"/>
      <c r="H35" s="106"/>
      <c r="I35" s="39">
        <v>86.5</v>
      </c>
      <c r="J35" s="39">
        <v>91.75</v>
      </c>
      <c r="K35" s="39">
        <v>87</v>
      </c>
      <c r="L35" s="39">
        <v>83</v>
      </c>
      <c r="M35" s="39">
        <v>85.67</v>
      </c>
      <c r="N35" s="39">
        <v>84.83</v>
      </c>
      <c r="O35" s="39">
        <v>87</v>
      </c>
      <c r="P35" s="39">
        <v>87</v>
      </c>
      <c r="Q35" s="39">
        <v>93</v>
      </c>
      <c r="R35" s="39">
        <v>93</v>
      </c>
      <c r="S35" s="39">
        <v>90</v>
      </c>
      <c r="T35" s="39">
        <v>92</v>
      </c>
      <c r="U35" s="83">
        <v>88.1</v>
      </c>
      <c r="V35" s="83">
        <v>94</v>
      </c>
      <c r="W35" s="65"/>
      <c r="X35" s="41"/>
      <c r="Y35" s="68" t="s">
        <v>48</v>
      </c>
      <c r="Z35" s="71">
        <v>80</v>
      </c>
      <c r="AA35" s="68" t="s">
        <v>48</v>
      </c>
      <c r="AB35" s="71">
        <f>[1]PJK!$T139</f>
        <v>84</v>
      </c>
      <c r="AC35" s="68" t="s">
        <v>48</v>
      </c>
      <c r="AD35" s="6">
        <v>84</v>
      </c>
      <c r="AE35" s="68" t="s">
        <v>48</v>
      </c>
      <c r="AF35" s="71">
        <f>[2]PJK!$U136</f>
        <v>81.83</v>
      </c>
      <c r="AG35" s="6" t="s">
        <v>48</v>
      </c>
      <c r="AH35" s="6">
        <v>74</v>
      </c>
      <c r="AI35" s="6" t="s">
        <v>48</v>
      </c>
      <c r="AJ35" s="6">
        <v>73</v>
      </c>
    </row>
    <row r="36" spans="1:36" ht="17.100000000000001" customHeight="1">
      <c r="A36" s="37"/>
      <c r="B36" s="47">
        <v>2</v>
      </c>
      <c r="C36" s="131" t="s">
        <v>56</v>
      </c>
      <c r="D36" s="132"/>
      <c r="E36" s="132"/>
      <c r="F36" s="132"/>
      <c r="G36" s="132"/>
      <c r="H36" s="133"/>
      <c r="I36" s="48">
        <v>79</v>
      </c>
      <c r="J36" s="48">
        <v>75</v>
      </c>
      <c r="K36" s="48">
        <v>85</v>
      </c>
      <c r="L36" s="48">
        <v>75</v>
      </c>
      <c r="M36" s="48"/>
      <c r="N36" s="48"/>
      <c r="O36" s="48"/>
      <c r="P36" s="48"/>
      <c r="Q36" s="48"/>
      <c r="R36" s="48"/>
      <c r="S36" s="48"/>
      <c r="T36" s="48"/>
      <c r="U36" s="81">
        <f t="shared" ref="U36" si="0">AVERAGE(I36,K36,M36,O36,Q36,S36)</f>
        <v>82</v>
      </c>
      <c r="V36" s="81">
        <v>88.5</v>
      </c>
      <c r="W36" s="134"/>
      <c r="X36" s="49"/>
      <c r="Y36" s="68" t="s">
        <v>49</v>
      </c>
      <c r="Z36" s="71">
        <v>88</v>
      </c>
      <c r="AA36" s="68" t="s">
        <v>49</v>
      </c>
      <c r="AB36" s="71">
        <f>[1]PKW!$T139</f>
        <v>86</v>
      </c>
      <c r="AC36" s="68" t="s">
        <v>49</v>
      </c>
      <c r="AD36" s="6">
        <v>80</v>
      </c>
      <c r="AE36" s="68" t="s">
        <v>49</v>
      </c>
      <c r="AF36" s="71">
        <f>[2]PKW!$U136</f>
        <v>82.5</v>
      </c>
      <c r="AG36" s="6" t="s">
        <v>49</v>
      </c>
      <c r="AH36" s="6">
        <v>72</v>
      </c>
      <c r="AI36" s="6" t="s">
        <v>49</v>
      </c>
      <c r="AJ36" s="6">
        <v>67.75</v>
      </c>
    </row>
    <row r="37" spans="1:36" s="6" customFormat="1" ht="17.25" thickBot="1">
      <c r="A37" s="5"/>
      <c r="B37" s="135" t="s">
        <v>61</v>
      </c>
      <c r="C37" s="136"/>
      <c r="D37" s="136"/>
      <c r="E37" s="136"/>
      <c r="F37" s="136"/>
      <c r="G37" s="136"/>
      <c r="H37" s="137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9">
        <f>AVERAGE(U17:U36)</f>
        <v>84.124999999999986</v>
      </c>
      <c r="V37" s="129">
        <f>AVERAGE(V17:V36)</f>
        <v>88.456250000000011</v>
      </c>
      <c r="W37" s="130">
        <f>AVERAGE(W17:W36)</f>
        <v>68.625</v>
      </c>
      <c r="X37" s="49"/>
      <c r="Y37" s="68" t="s">
        <v>50</v>
      </c>
      <c r="Z37" s="71">
        <v>91</v>
      </c>
      <c r="AA37" s="68" t="s">
        <v>50</v>
      </c>
      <c r="AB37" s="71">
        <f>[1]BDR!$T139</f>
        <v>91</v>
      </c>
      <c r="AC37" s="68" t="s">
        <v>50</v>
      </c>
      <c r="AD37" s="6">
        <v>89</v>
      </c>
      <c r="AE37" s="68" t="s">
        <v>50</v>
      </c>
      <c r="AF37" s="71">
        <f>[2]BDR!$U136</f>
        <v>85.61</v>
      </c>
      <c r="AG37" s="6" t="s">
        <v>50</v>
      </c>
      <c r="AH37" s="6">
        <v>84</v>
      </c>
      <c r="AI37" s="6" t="s">
        <v>50</v>
      </c>
      <c r="AJ37" s="6">
        <v>87.5</v>
      </c>
    </row>
    <row r="38" spans="1:36" s="6" customFormat="1" ht="10.5" customHeight="1" thickTop="1">
      <c r="A38" s="55"/>
      <c r="B38" s="139"/>
      <c r="C38" s="139"/>
      <c r="D38" s="139"/>
      <c r="E38" s="139"/>
      <c r="F38" s="139"/>
      <c r="G38" s="139"/>
      <c r="H38" s="139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1"/>
      <c r="V38" s="141"/>
      <c r="W38" s="140"/>
      <c r="X38" s="31"/>
      <c r="Y38" s="68"/>
      <c r="Z38" s="71"/>
      <c r="AA38" s="68"/>
      <c r="AB38" s="71"/>
      <c r="AC38" s="68"/>
      <c r="AE38" s="68"/>
      <c r="AF38" s="71"/>
    </row>
    <row r="39" spans="1:36" s="6" customFormat="1">
      <c r="A39" s="5"/>
      <c r="B39" s="142" t="s">
        <v>62</v>
      </c>
      <c r="C39" s="143"/>
      <c r="D39" s="144" t="s">
        <v>63</v>
      </c>
      <c r="E39" s="142" t="s">
        <v>64</v>
      </c>
      <c r="F39" s="143"/>
      <c r="G39" s="143"/>
      <c r="H39" s="55"/>
      <c r="I39" s="55"/>
      <c r="J39" s="55"/>
      <c r="K39" s="55"/>
      <c r="L39" s="55"/>
      <c r="M39" s="55"/>
      <c r="N39" s="55"/>
      <c r="O39" s="55"/>
      <c r="P39" s="55"/>
      <c r="Q39" s="55"/>
      <c r="V39" s="55"/>
      <c r="W39" s="55"/>
      <c r="X39" s="31"/>
      <c r="Y39" s="68"/>
      <c r="Z39" s="71"/>
      <c r="AA39" s="68"/>
      <c r="AB39" s="71"/>
      <c r="AC39" s="68"/>
      <c r="AE39" s="68"/>
      <c r="AF39" s="71"/>
    </row>
    <row r="40" spans="1:36" s="6" customFormat="1">
      <c r="A40" s="5"/>
      <c r="B40" s="145"/>
      <c r="C40" s="143" t="s">
        <v>66</v>
      </c>
      <c r="D40" s="144" t="s">
        <v>63</v>
      </c>
      <c r="E40" s="142" t="s">
        <v>65</v>
      </c>
      <c r="F40" s="143"/>
      <c r="G40" s="143"/>
      <c r="H40" s="55"/>
      <c r="I40" s="55"/>
      <c r="J40" s="55"/>
      <c r="K40" s="55"/>
      <c r="L40" s="55"/>
      <c r="M40" s="55"/>
      <c r="N40" s="55"/>
      <c r="O40" s="55"/>
      <c r="P40" s="55"/>
      <c r="Q40" s="55"/>
      <c r="V40" s="55"/>
      <c r="W40" s="55"/>
      <c r="X40" s="31"/>
      <c r="Y40" s="68" t="s">
        <v>51</v>
      </c>
      <c r="Z40" s="71">
        <v>81</v>
      </c>
      <c r="AA40" s="68" t="s">
        <v>51</v>
      </c>
      <c r="AB40" s="71">
        <f>'[1]MAT P'!$T139</f>
        <v>81</v>
      </c>
      <c r="AC40" s="68" t="s">
        <v>51</v>
      </c>
      <c r="AD40" s="6">
        <v>78</v>
      </c>
      <c r="AE40" s="68" t="s">
        <v>51</v>
      </c>
      <c r="AF40" s="71">
        <f>'[2]MAT P'!$U136</f>
        <v>80.63</v>
      </c>
      <c r="AG40" s="6" t="s">
        <v>51</v>
      </c>
      <c r="AH40" s="6">
        <v>92</v>
      </c>
      <c r="AI40" s="6" t="s">
        <v>51</v>
      </c>
      <c r="AJ40" s="6">
        <v>77</v>
      </c>
    </row>
    <row r="41" spans="1:36" s="6" customFormat="1">
      <c r="A41" s="5"/>
      <c r="B41" s="2"/>
      <c r="C41" s="143" t="s">
        <v>67</v>
      </c>
      <c r="D41" s="144" t="s">
        <v>63</v>
      </c>
      <c r="E41" s="146" t="s">
        <v>70</v>
      </c>
      <c r="F41" s="2"/>
      <c r="G41" s="2"/>
      <c r="H41" s="2"/>
      <c r="I41" s="2"/>
      <c r="J41" s="2"/>
      <c r="K41" s="2"/>
      <c r="L41" s="2"/>
      <c r="M41" s="2"/>
      <c r="N41" s="55"/>
      <c r="O41" s="55"/>
      <c r="P41" s="55"/>
      <c r="Q41" s="55"/>
      <c r="V41" s="55"/>
      <c r="W41" s="55"/>
      <c r="X41" s="31"/>
      <c r="Y41" s="68" t="s">
        <v>52</v>
      </c>
      <c r="Z41" s="71">
        <v>81</v>
      </c>
      <c r="AA41" s="68" t="s">
        <v>52</v>
      </c>
      <c r="AB41" s="71">
        <f>[1]FIS!$T139</f>
        <v>80</v>
      </c>
      <c r="AC41" s="68" t="s">
        <v>52</v>
      </c>
      <c r="AD41" s="6">
        <v>74</v>
      </c>
      <c r="AE41" s="68" t="s">
        <v>52</v>
      </c>
      <c r="AF41" s="71">
        <f>[2]FIS!$U136</f>
        <v>81.33</v>
      </c>
      <c r="AG41" s="6" t="s">
        <v>52</v>
      </c>
      <c r="AH41" s="6">
        <v>80</v>
      </c>
      <c r="AI41" s="6" t="s">
        <v>52</v>
      </c>
      <c r="AJ41" s="6">
        <v>80.5</v>
      </c>
    </row>
    <row r="42" spans="1:36" s="6" customFormat="1">
      <c r="A42" s="5"/>
      <c r="B42" s="2"/>
      <c r="C42" s="143" t="s">
        <v>68</v>
      </c>
      <c r="D42" s="144" t="s">
        <v>63</v>
      </c>
      <c r="E42" s="146" t="s">
        <v>69</v>
      </c>
      <c r="F42" s="2"/>
      <c r="G42" s="2"/>
      <c r="H42" s="2"/>
      <c r="I42" s="2"/>
      <c r="J42" s="2"/>
      <c r="K42" s="2"/>
      <c r="L42" s="2"/>
      <c r="M42" s="2"/>
      <c r="N42" s="55"/>
      <c r="O42" s="55"/>
      <c r="P42" s="55"/>
      <c r="Q42" s="55"/>
      <c r="V42" s="55"/>
      <c r="W42" s="55"/>
      <c r="X42" s="31"/>
      <c r="Y42" s="68" t="s">
        <v>53</v>
      </c>
      <c r="Z42" s="71">
        <v>82</v>
      </c>
      <c r="AA42" s="68" t="s">
        <v>53</v>
      </c>
      <c r="AB42" s="71">
        <f>[1]KIM!$T139</f>
        <v>82</v>
      </c>
      <c r="AC42" s="68" t="s">
        <v>53</v>
      </c>
      <c r="AD42" s="6">
        <v>82</v>
      </c>
      <c r="AE42" s="68" t="s">
        <v>53</v>
      </c>
      <c r="AF42" s="71">
        <f>[2]KIM!$U136</f>
        <v>85.15</v>
      </c>
      <c r="AG42" s="6" t="s">
        <v>53</v>
      </c>
      <c r="AH42" s="6">
        <v>88</v>
      </c>
      <c r="AI42" s="6" t="s">
        <v>53</v>
      </c>
      <c r="AJ42" s="6">
        <v>72.5</v>
      </c>
    </row>
    <row r="43" spans="1:36" s="6" customFormat="1" ht="15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55"/>
      <c r="O43" s="55"/>
      <c r="P43" s="55"/>
      <c r="Q43" s="55"/>
      <c r="R43" t="s">
        <v>76</v>
      </c>
      <c r="V43" s="55"/>
      <c r="W43" s="55"/>
      <c r="X43" s="31"/>
      <c r="Y43" s="68" t="s">
        <v>54</v>
      </c>
      <c r="Z43" s="71">
        <v>85</v>
      </c>
      <c r="AA43" s="68" t="s">
        <v>54</v>
      </c>
      <c r="AB43" s="71">
        <f>[1]BIO!$T139</f>
        <v>85</v>
      </c>
      <c r="AC43" s="68" t="s">
        <v>54</v>
      </c>
      <c r="AD43" s="6">
        <v>85</v>
      </c>
      <c r="AE43" s="68" t="s">
        <v>54</v>
      </c>
      <c r="AF43" s="71">
        <f>[2]BIO!$U136</f>
        <v>84.5</v>
      </c>
      <c r="AG43" s="6" t="s">
        <v>54</v>
      </c>
      <c r="AH43" s="6">
        <v>83</v>
      </c>
      <c r="AI43" s="6" t="s">
        <v>54</v>
      </c>
      <c r="AJ43" s="6">
        <v>78</v>
      </c>
    </row>
    <row r="44" spans="1:36" s="6" customFormat="1" ht="15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5"/>
      <c r="O44" s="5"/>
      <c r="P44" s="5"/>
      <c r="Q44" s="5"/>
      <c r="R44" t="s">
        <v>57</v>
      </c>
      <c r="V44" s="5"/>
      <c r="W44" s="56"/>
      <c r="X44" s="31"/>
      <c r="Y44" s="68"/>
      <c r="Z44" s="71"/>
      <c r="AA44" s="68"/>
      <c r="AB44" s="71"/>
      <c r="AC44" s="68"/>
      <c r="AE44" s="68"/>
      <c r="AF44" s="71"/>
    </row>
    <row r="45" spans="1:36" s="6" customFormat="1" ht="15">
      <c r="A45" s="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5"/>
      <c r="O45" s="5"/>
      <c r="P45" s="5"/>
      <c r="Q45" s="5"/>
      <c r="R45"/>
      <c r="S45" s="55"/>
      <c r="T45" s="56"/>
      <c r="U45" s="55"/>
      <c r="V45" s="5"/>
      <c r="W45" s="2"/>
      <c r="X45" s="31"/>
      <c r="Y45" s="68" t="s">
        <v>23</v>
      </c>
      <c r="Z45" s="71">
        <v>90</v>
      </c>
      <c r="AA45" s="68" t="s">
        <v>23</v>
      </c>
      <c r="AB45" s="71">
        <f>'[1]BIG L'!$T139</f>
        <v>93</v>
      </c>
      <c r="AC45" s="68" t="s">
        <v>23</v>
      </c>
      <c r="AD45" s="6">
        <v>87</v>
      </c>
      <c r="AE45" s="68" t="s">
        <v>23</v>
      </c>
      <c r="AF45" s="71">
        <f>'[2]BIG L'!$U136</f>
        <v>85.67</v>
      </c>
      <c r="AG45" s="6" t="s">
        <v>23</v>
      </c>
      <c r="AH45" s="6">
        <v>87</v>
      </c>
      <c r="AI45" s="6" t="s">
        <v>23</v>
      </c>
      <c r="AJ45" s="6">
        <v>86.5</v>
      </c>
    </row>
    <row r="46" spans="1:36" s="6" customFormat="1" ht="15">
      <c r="A46" s="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5"/>
      <c r="O46" s="5"/>
      <c r="P46" s="5"/>
      <c r="Q46" s="5"/>
      <c r="R46" s="126"/>
      <c r="S46" s="55"/>
      <c r="T46" s="57"/>
      <c r="U46" s="55"/>
      <c r="V46" s="5"/>
      <c r="W46" s="2"/>
      <c r="X46" s="31"/>
      <c r="Y46" s="75"/>
      <c r="Z46" s="71"/>
      <c r="AA46" s="75"/>
      <c r="AB46" s="71"/>
      <c r="AC46" s="75"/>
      <c r="AE46" s="75"/>
      <c r="AF46" s="71"/>
      <c r="AG46" s="6" t="s">
        <v>55</v>
      </c>
      <c r="AH46" s="6">
        <v>85</v>
      </c>
      <c r="AI46" s="6" t="s">
        <v>55</v>
      </c>
      <c r="AJ46" s="6">
        <v>79</v>
      </c>
    </row>
    <row r="47" spans="1:36" s="6" customFormat="1" ht="15">
      <c r="A47" s="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"/>
      <c r="O47" s="5"/>
      <c r="P47" s="5"/>
      <c r="Q47" s="5"/>
      <c r="R47" s="126"/>
      <c r="S47" s="55"/>
      <c r="T47" s="2"/>
      <c r="U47" s="55"/>
      <c r="V47" s="5"/>
      <c r="W47" s="2"/>
      <c r="X47" s="31"/>
      <c r="Y47" s="69" t="s">
        <v>41</v>
      </c>
      <c r="Z47" s="71">
        <v>95</v>
      </c>
      <c r="AA47" s="69" t="s">
        <v>41</v>
      </c>
      <c r="AB47" s="71">
        <f>[1]PAG!$AF139</f>
        <v>95</v>
      </c>
      <c r="AC47" s="69" t="s">
        <v>41</v>
      </c>
      <c r="AD47" s="6">
        <v>95</v>
      </c>
      <c r="AE47" s="69" t="s">
        <v>41</v>
      </c>
      <c r="AF47" s="71">
        <f>[2]PAG!$AG136</f>
        <v>95</v>
      </c>
      <c r="AG47" s="6" t="s">
        <v>41</v>
      </c>
      <c r="AH47" s="6">
        <v>88</v>
      </c>
      <c r="AI47" s="6" t="s">
        <v>41</v>
      </c>
      <c r="AJ47" s="6">
        <v>85</v>
      </c>
    </row>
    <row r="48" spans="1:36" s="6" customFormat="1" ht="15">
      <c r="A48" s="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5"/>
      <c r="O48" s="5"/>
      <c r="P48" s="5"/>
      <c r="Q48" s="5"/>
      <c r="R48" s="127" t="s">
        <v>58</v>
      </c>
      <c r="S48" s="55"/>
      <c r="T48" s="2"/>
      <c r="U48" s="55"/>
      <c r="V48" s="5"/>
      <c r="W48" s="2"/>
      <c r="X48" s="31"/>
      <c r="Y48" s="70" t="s">
        <v>42</v>
      </c>
      <c r="Z48" s="71">
        <v>85</v>
      </c>
      <c r="AA48" s="70" t="s">
        <v>42</v>
      </c>
      <c r="AB48" s="71">
        <f>[1]PKN!$AF139</f>
        <v>85</v>
      </c>
      <c r="AC48" s="70" t="s">
        <v>42</v>
      </c>
      <c r="AD48" s="6">
        <v>85</v>
      </c>
      <c r="AE48" s="70" t="s">
        <v>42</v>
      </c>
      <c r="AF48" s="71">
        <f>[2]PKN!$AG136</f>
        <v>85</v>
      </c>
      <c r="AG48" s="6" t="s">
        <v>42</v>
      </c>
      <c r="AH48" s="6">
        <v>98</v>
      </c>
      <c r="AI48" s="6" t="s">
        <v>42</v>
      </c>
      <c r="AJ48" s="6">
        <v>98</v>
      </c>
    </row>
    <row r="49" spans="1:36" s="6" customFormat="1" ht="15">
      <c r="A49" s="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5"/>
      <c r="O49" s="5"/>
      <c r="P49" s="5"/>
      <c r="Q49" s="5"/>
      <c r="R49" t="s">
        <v>60</v>
      </c>
      <c r="S49" s="55"/>
      <c r="T49" s="2"/>
      <c r="U49" s="55"/>
      <c r="V49" s="5"/>
      <c r="W49" s="2"/>
      <c r="X49" s="31"/>
      <c r="Y49" s="70" t="s">
        <v>43</v>
      </c>
      <c r="Z49" s="71">
        <v>90</v>
      </c>
      <c r="AA49" s="70" t="s">
        <v>43</v>
      </c>
      <c r="AB49" s="71">
        <f>[1]BIN!$AF139</f>
        <v>88</v>
      </c>
      <c r="AC49" s="70" t="s">
        <v>43</v>
      </c>
      <c r="AD49" s="6">
        <v>87</v>
      </c>
      <c r="AE49" s="70" t="s">
        <v>43</v>
      </c>
      <c r="AF49" s="71">
        <f>[2]BIN!$AG136</f>
        <v>86</v>
      </c>
      <c r="AG49" s="6" t="s">
        <v>43</v>
      </c>
      <c r="AH49" s="6">
        <v>80</v>
      </c>
      <c r="AI49" s="6" t="s">
        <v>43</v>
      </c>
      <c r="AJ49" s="6">
        <v>80</v>
      </c>
    </row>
    <row r="50" spans="1:36" s="6" customFormat="1" ht="16.5">
      <c r="A50" s="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5"/>
      <c r="O50" s="5"/>
      <c r="P50" s="5"/>
      <c r="Q50" s="5"/>
      <c r="R50" s="126" t="s">
        <v>59</v>
      </c>
      <c r="S50" s="5"/>
      <c r="T50" s="58"/>
      <c r="U50" s="5"/>
      <c r="V50" s="5"/>
      <c r="W50" s="2"/>
      <c r="X50" s="31"/>
      <c r="Y50" s="70" t="s">
        <v>44</v>
      </c>
      <c r="Z50" s="71">
        <v>83</v>
      </c>
      <c r="AA50" s="70" t="s">
        <v>44</v>
      </c>
      <c r="AB50" s="71">
        <f>[1]MAT!$AF139</f>
        <v>83</v>
      </c>
      <c r="AC50" s="70" t="s">
        <v>44</v>
      </c>
      <c r="AD50" s="6">
        <v>84</v>
      </c>
      <c r="AE50" s="70" t="s">
        <v>46</v>
      </c>
      <c r="AF50" s="71">
        <f>[2]BIG!$AG136</f>
        <v>87.75</v>
      </c>
      <c r="AG50" s="6" t="s">
        <v>44</v>
      </c>
      <c r="AH50" s="6">
        <v>98</v>
      </c>
      <c r="AI50" s="6" t="s">
        <v>44</v>
      </c>
      <c r="AJ50" s="6">
        <v>98</v>
      </c>
    </row>
    <row r="51" spans="1:36" s="6" customFormat="1">
      <c r="A51" s="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5"/>
      <c r="O51" s="5"/>
      <c r="P51" s="5"/>
      <c r="Q51" s="5"/>
      <c r="S51" s="5"/>
      <c r="T51" s="59"/>
      <c r="U51" s="5"/>
      <c r="V51" s="5"/>
      <c r="W51" s="2"/>
      <c r="X51" s="5"/>
      <c r="Y51" s="70" t="s">
        <v>45</v>
      </c>
      <c r="Z51" s="71">
        <v>87</v>
      </c>
      <c r="AA51" s="70" t="s">
        <v>45</v>
      </c>
      <c r="AB51" s="71">
        <f>[1]SEJ!$AF139</f>
        <v>87</v>
      </c>
      <c r="AC51" s="70" t="s">
        <v>45</v>
      </c>
      <c r="AD51" s="6">
        <v>79</v>
      </c>
      <c r="AE51" s="70" t="s">
        <v>44</v>
      </c>
      <c r="AF51" s="71">
        <f>[2]MAT!$AG136</f>
        <v>84</v>
      </c>
      <c r="AG51" s="6" t="s">
        <v>45</v>
      </c>
      <c r="AH51" s="6">
        <v>75</v>
      </c>
      <c r="AI51" s="6" t="s">
        <v>45</v>
      </c>
      <c r="AJ51" s="6">
        <v>75</v>
      </c>
    </row>
    <row r="52" spans="1:36" s="6" customFormat="1">
      <c r="A52" s="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31"/>
      <c r="O52" s="31"/>
      <c r="P52" s="31"/>
      <c r="Q52" s="31"/>
      <c r="S52" s="5"/>
      <c r="T52" s="59"/>
      <c r="U52" s="5"/>
      <c r="V52" s="31"/>
      <c r="W52" s="60"/>
      <c r="X52" s="5"/>
      <c r="Y52" s="70" t="s">
        <v>46</v>
      </c>
      <c r="Z52" s="71">
        <v>91</v>
      </c>
      <c r="AA52" s="70" t="s">
        <v>46</v>
      </c>
      <c r="AB52" s="71">
        <f>[1]BIG!$AF139</f>
        <v>90</v>
      </c>
      <c r="AC52" s="70" t="s">
        <v>46</v>
      </c>
      <c r="AD52" s="6">
        <v>85</v>
      </c>
      <c r="AE52" s="70" t="s">
        <v>45</v>
      </c>
      <c r="AF52" s="71">
        <f>[2]SEJ!$AG136</f>
        <v>83</v>
      </c>
      <c r="AG52" s="6" t="s">
        <v>46</v>
      </c>
      <c r="AH52" s="6">
        <v>88</v>
      </c>
      <c r="AI52" s="6" t="s">
        <v>46</v>
      </c>
      <c r="AJ52" s="6">
        <v>86</v>
      </c>
    </row>
    <row r="53" spans="1:36" s="6" customFormat="1">
      <c r="A53" s="5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62"/>
      <c r="V53" s="62"/>
      <c r="W53" s="62"/>
      <c r="X53" s="5"/>
      <c r="Y53" s="70"/>
      <c r="Z53" s="71"/>
      <c r="AA53" s="70"/>
      <c r="AB53" s="71"/>
      <c r="AC53" s="70"/>
      <c r="AE53" s="70"/>
      <c r="AF53" s="71"/>
    </row>
    <row r="54" spans="1:36" s="6" customFormat="1">
      <c r="A54" s="5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62"/>
      <c r="V54" s="62"/>
      <c r="W54" s="62"/>
      <c r="X54" s="5"/>
      <c r="Y54" s="70" t="s">
        <v>47</v>
      </c>
      <c r="Z54" s="71">
        <v>93</v>
      </c>
      <c r="AA54" s="70" t="s">
        <v>47</v>
      </c>
      <c r="AB54" s="71">
        <f>[1]SENI!$AF139</f>
        <v>90</v>
      </c>
      <c r="AC54" s="70" t="s">
        <v>47</v>
      </c>
      <c r="AD54" s="6">
        <v>84</v>
      </c>
      <c r="AE54" s="70" t="s">
        <v>47</v>
      </c>
      <c r="AF54" s="71">
        <f>[2]SENI!$AG136</f>
        <v>85</v>
      </c>
      <c r="AG54" s="6" t="s">
        <v>47</v>
      </c>
      <c r="AH54" s="6">
        <v>98</v>
      </c>
      <c r="AI54" s="6" t="s">
        <v>47</v>
      </c>
      <c r="AJ54" s="6">
        <v>81.25</v>
      </c>
    </row>
    <row r="55" spans="1:36" s="6" customFormat="1">
      <c r="A55" s="5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62"/>
      <c r="V55" s="62"/>
      <c r="W55" s="62"/>
      <c r="X55" s="5"/>
      <c r="Y55" s="70" t="s">
        <v>48</v>
      </c>
      <c r="Z55" s="71">
        <v>82</v>
      </c>
      <c r="AA55" s="70" t="s">
        <v>48</v>
      </c>
      <c r="AB55" s="71">
        <f>[1]PJK!$AF139</f>
        <v>84</v>
      </c>
      <c r="AC55" s="70" t="s">
        <v>48</v>
      </c>
      <c r="AD55" s="6">
        <v>81</v>
      </c>
      <c r="AE55" s="70" t="s">
        <v>48</v>
      </c>
      <c r="AF55" s="71">
        <f>[2]PJK!$AG136</f>
        <v>82.5</v>
      </c>
      <c r="AG55" s="6" t="s">
        <v>48</v>
      </c>
      <c r="AH55" s="6">
        <v>70</v>
      </c>
      <c r="AI55" s="6" t="s">
        <v>48</v>
      </c>
      <c r="AJ55" s="6">
        <v>75</v>
      </c>
    </row>
    <row r="56" spans="1:36" s="6" customFormat="1">
      <c r="A56" s="5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62"/>
      <c r="V56" s="62"/>
      <c r="W56" s="62"/>
      <c r="X56" s="5"/>
      <c r="Y56" s="70" t="s">
        <v>49</v>
      </c>
      <c r="Z56" s="71">
        <v>89</v>
      </c>
      <c r="AA56" s="70" t="s">
        <v>49</v>
      </c>
      <c r="AB56" s="71">
        <f>[1]PKW!$AF139</f>
        <v>88</v>
      </c>
      <c r="AC56" s="70" t="s">
        <v>49</v>
      </c>
      <c r="AD56" s="6">
        <v>82</v>
      </c>
      <c r="AE56" s="70" t="s">
        <v>49</v>
      </c>
      <c r="AF56" s="71">
        <f>[2]PKW!$AG136</f>
        <v>90</v>
      </c>
      <c r="AG56" s="6" t="s">
        <v>49</v>
      </c>
      <c r="AH56" s="6">
        <v>75</v>
      </c>
      <c r="AI56" s="6" t="s">
        <v>49</v>
      </c>
      <c r="AJ56" s="6">
        <v>75</v>
      </c>
    </row>
    <row r="57" spans="1:36" s="6" customFormat="1">
      <c r="A57" s="5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62"/>
      <c r="V57" s="62"/>
      <c r="W57" s="62"/>
      <c r="X57" s="5"/>
      <c r="Y57" s="70" t="s">
        <v>50</v>
      </c>
      <c r="Z57" s="71">
        <v>90</v>
      </c>
      <c r="AA57" s="70" t="s">
        <v>50</v>
      </c>
      <c r="AB57" s="71">
        <f>[1]BDR!$AF139</f>
        <v>89</v>
      </c>
      <c r="AC57" s="70" t="s">
        <v>50</v>
      </c>
      <c r="AD57" s="6">
        <v>86</v>
      </c>
      <c r="AE57" s="70" t="s">
        <v>50</v>
      </c>
      <c r="AF57" s="71">
        <f>[2]BDR!$AG136</f>
        <v>86.67</v>
      </c>
      <c r="AG57" s="6" t="s">
        <v>50</v>
      </c>
      <c r="AH57" s="6">
        <v>88</v>
      </c>
      <c r="AI57" s="6" t="s">
        <v>50</v>
      </c>
      <c r="AJ57" s="6">
        <v>81.25</v>
      </c>
    </row>
    <row r="58" spans="1:36" s="6" customFormat="1">
      <c r="A58" s="5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62"/>
      <c r="V58" s="62"/>
      <c r="W58" s="62"/>
      <c r="X58" s="5"/>
      <c r="Y58" s="70"/>
      <c r="Z58" s="71"/>
      <c r="AA58" s="70"/>
      <c r="AB58" s="71"/>
      <c r="AC58" s="70"/>
      <c r="AE58" s="70"/>
      <c r="AF58" s="71"/>
    </row>
    <row r="59" spans="1:36" s="6" customFormat="1">
      <c r="A59" s="5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62"/>
      <c r="V59" s="62"/>
      <c r="W59" s="62"/>
      <c r="X59" s="31"/>
      <c r="Y59" s="70"/>
      <c r="Z59" s="71"/>
      <c r="AA59" s="70"/>
      <c r="AB59" s="71"/>
      <c r="AC59" s="70"/>
      <c r="AE59" s="70"/>
      <c r="AF59" s="71"/>
    </row>
    <row r="60" spans="1:36" s="6" customFormat="1">
      <c r="A60" s="5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62"/>
      <c r="V60" s="62"/>
      <c r="W60" s="62"/>
      <c r="X60" s="5"/>
      <c r="Y60" s="70" t="s">
        <v>51</v>
      </c>
      <c r="Z60" s="71">
        <v>83</v>
      </c>
      <c r="AA60" s="70" t="s">
        <v>51</v>
      </c>
      <c r="AB60" s="71">
        <f>'[1]MAT P'!$AF139</f>
        <v>83</v>
      </c>
      <c r="AC60" s="70" t="s">
        <v>51</v>
      </c>
      <c r="AD60" s="6">
        <v>75</v>
      </c>
      <c r="AE60" s="70" t="s">
        <v>51</v>
      </c>
      <c r="AF60" s="71">
        <f>'[2]MAT P'!$AG136</f>
        <v>81</v>
      </c>
      <c r="AG60" s="6" t="s">
        <v>51</v>
      </c>
      <c r="AH60" s="6">
        <v>75</v>
      </c>
      <c r="AI60" s="6" t="s">
        <v>51</v>
      </c>
      <c r="AJ60" s="6">
        <v>75</v>
      </c>
    </row>
    <row r="61" spans="1:36" s="6" customFormat="1">
      <c r="A61" s="5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62"/>
      <c r="V61" s="62"/>
      <c r="W61" s="62"/>
      <c r="X61" s="5"/>
      <c r="Y61" s="70" t="s">
        <v>52</v>
      </c>
      <c r="Z61" s="71">
        <v>85</v>
      </c>
      <c r="AA61" s="70" t="s">
        <v>52</v>
      </c>
      <c r="AB61" s="71">
        <f>[1]FIS!$AF139</f>
        <v>85</v>
      </c>
      <c r="AC61" s="70" t="s">
        <v>52</v>
      </c>
      <c r="AD61" s="6">
        <v>83</v>
      </c>
      <c r="AE61" s="70" t="s">
        <v>52</v>
      </c>
      <c r="AF61" s="71">
        <f>[2]FIS!$AG136</f>
        <v>81</v>
      </c>
      <c r="AG61" s="6" t="s">
        <v>52</v>
      </c>
      <c r="AH61" s="6">
        <v>75</v>
      </c>
      <c r="AI61" s="6" t="s">
        <v>52</v>
      </c>
      <c r="AJ61" s="6">
        <v>95</v>
      </c>
    </row>
    <row r="62" spans="1:36" s="6" customFormat="1">
      <c r="A62" s="5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62"/>
      <c r="V62" s="62"/>
      <c r="W62" s="62"/>
      <c r="X62" s="5"/>
      <c r="Y62" s="70" t="s">
        <v>53</v>
      </c>
      <c r="Z62" s="71">
        <v>85</v>
      </c>
      <c r="AA62" s="70" t="s">
        <v>53</v>
      </c>
      <c r="AB62" s="71">
        <f>[1]KIM!$AF139</f>
        <v>85</v>
      </c>
      <c r="AC62" s="70" t="s">
        <v>53</v>
      </c>
      <c r="AD62" s="6">
        <v>84</v>
      </c>
      <c r="AE62" s="70" t="s">
        <v>53</v>
      </c>
      <c r="AF62" s="71">
        <f>[2]KIM!$AG136</f>
        <v>85.75</v>
      </c>
      <c r="AG62" s="6" t="s">
        <v>53</v>
      </c>
      <c r="AH62" s="6">
        <v>91</v>
      </c>
      <c r="AI62" s="6" t="s">
        <v>53</v>
      </c>
      <c r="AJ62" s="6">
        <v>75</v>
      </c>
    </row>
    <row r="63" spans="1:36" s="6" customFormat="1">
      <c r="A63" s="5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62"/>
      <c r="V63" s="62"/>
      <c r="W63" s="62"/>
      <c r="X63" s="5"/>
      <c r="Y63" s="70" t="s">
        <v>54</v>
      </c>
      <c r="Z63" s="71">
        <v>88</v>
      </c>
      <c r="AA63" s="70" t="s">
        <v>54</v>
      </c>
      <c r="AB63" s="71">
        <f>[1]BIO!$AF139</f>
        <v>88</v>
      </c>
      <c r="AC63" s="70" t="s">
        <v>54</v>
      </c>
      <c r="AD63" s="6">
        <v>85</v>
      </c>
      <c r="AE63" s="70" t="s">
        <v>54</v>
      </c>
      <c r="AF63" s="71">
        <f>[2]BIO!$AG136</f>
        <v>85</v>
      </c>
      <c r="AG63" s="6" t="s">
        <v>54</v>
      </c>
      <c r="AH63" s="6">
        <v>75</v>
      </c>
      <c r="AI63" s="6" t="s">
        <v>54</v>
      </c>
      <c r="AJ63" s="6">
        <v>75</v>
      </c>
    </row>
    <row r="64" spans="1:36" s="6" customFormat="1">
      <c r="A64" s="5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62"/>
      <c r="V64" s="62"/>
      <c r="W64" s="62"/>
      <c r="X64" s="5"/>
      <c r="Y64" s="70"/>
      <c r="Z64" s="71"/>
      <c r="AA64" s="70"/>
      <c r="AB64" s="71"/>
      <c r="AC64" s="70"/>
      <c r="AE64" s="70"/>
      <c r="AF64" s="71"/>
    </row>
    <row r="65" spans="1:36" s="6" customFormat="1">
      <c r="A65" s="5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62"/>
      <c r="V65" s="62"/>
      <c r="W65" s="62"/>
      <c r="X65" s="31"/>
      <c r="Y65" s="70" t="s">
        <v>23</v>
      </c>
      <c r="Z65" s="71">
        <v>92</v>
      </c>
      <c r="AA65" s="70" t="s">
        <v>23</v>
      </c>
      <c r="AB65" s="71">
        <f>'[1]BIG L'!$AF139</f>
        <v>93</v>
      </c>
      <c r="AC65" s="70" t="s">
        <v>23</v>
      </c>
      <c r="AD65" s="6">
        <v>87</v>
      </c>
      <c r="AE65" s="70" t="s">
        <v>23</v>
      </c>
      <c r="AF65" s="71">
        <f>'[2]BIG L'!$AG136</f>
        <v>84.83</v>
      </c>
      <c r="AG65" s="6" t="s">
        <v>23</v>
      </c>
      <c r="AH65" s="6">
        <v>83</v>
      </c>
      <c r="AI65" s="6" t="s">
        <v>23</v>
      </c>
      <c r="AJ65" s="6">
        <v>91.75</v>
      </c>
    </row>
    <row r="66" spans="1:36" s="6" customFormat="1">
      <c r="A66" s="5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62"/>
      <c r="V66" s="62"/>
      <c r="W66" s="62"/>
      <c r="X66" s="5"/>
      <c r="Y66" s="5"/>
      <c r="AG66" s="6" t="s">
        <v>55</v>
      </c>
      <c r="AH66" s="6">
        <v>75</v>
      </c>
      <c r="AI66" s="6" t="s">
        <v>55</v>
      </c>
      <c r="AJ66" s="6">
        <v>75</v>
      </c>
    </row>
    <row r="67" spans="1:36" s="6" customFormat="1">
      <c r="A67" s="5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62"/>
      <c r="V67" s="62"/>
      <c r="W67" s="62"/>
      <c r="X67" s="5"/>
      <c r="Y67" s="5"/>
      <c r="Z67" s="33"/>
    </row>
    <row r="68" spans="1:36" s="6" customFormat="1">
      <c r="A68" s="5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62"/>
      <c r="V68" s="62"/>
      <c r="W68" s="62"/>
      <c r="X68" s="5"/>
      <c r="Y68" s="31"/>
    </row>
    <row r="69" spans="1:36" s="6" customFormat="1">
      <c r="A69" s="5"/>
      <c r="B69" s="1"/>
      <c r="C69" s="5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36" s="6" customFormat="1">
      <c r="A70" s="5"/>
      <c r="B70" s="1"/>
      <c r="C70" s="5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4"/>
      <c r="Y70" s="5"/>
    </row>
    <row r="71" spans="1:36" s="6" customFormat="1">
      <c r="A71" s="5"/>
      <c r="B71" s="1"/>
      <c r="C71" s="5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6"/>
      <c r="Y71" s="5"/>
    </row>
    <row r="72" spans="1:36" s="6" customFormat="1">
      <c r="A72" s="5"/>
      <c r="B72" s="1"/>
      <c r="C72" s="5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6"/>
      <c r="Y72" s="5"/>
    </row>
    <row r="73" spans="1:36" s="6" customFormat="1">
      <c r="A73" s="5"/>
      <c r="B73" s="1"/>
      <c r="C73" s="5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61"/>
      <c r="Y73" s="5"/>
      <c r="Z73" s="33"/>
    </row>
    <row r="74" spans="1:36" s="6" customFormat="1">
      <c r="A74" s="5"/>
      <c r="B74" s="1"/>
      <c r="C74" s="5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6"/>
      <c r="Y74" s="31"/>
    </row>
    <row r="75" spans="1:36" s="6" customFormat="1">
      <c r="A75" s="5"/>
      <c r="B75" s="1"/>
      <c r="C75" s="5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62"/>
      <c r="Y75" s="5"/>
    </row>
    <row r="76" spans="1:36" s="6" customFormat="1">
      <c r="A76" s="5"/>
      <c r="B76" s="1"/>
      <c r="C76" s="5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62"/>
      <c r="Y76" s="5"/>
    </row>
    <row r="77" spans="1:36" s="6" customFormat="1">
      <c r="A77" s="5"/>
      <c r="B77" s="1"/>
      <c r="C77" s="5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62"/>
      <c r="Y77" s="5"/>
    </row>
    <row r="78" spans="1:36" s="6" customFormat="1">
      <c r="A78" s="5"/>
      <c r="B78" s="1"/>
      <c r="C78" s="5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62"/>
      <c r="Y78" s="5"/>
    </row>
    <row r="79" spans="1:36" s="6" customFormat="1">
      <c r="A79" s="5"/>
      <c r="B79" s="1"/>
      <c r="C79" s="5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62"/>
      <c r="Y79" s="5"/>
      <c r="Z79" s="10"/>
    </row>
    <row r="80" spans="1:36" s="6" customFormat="1">
      <c r="A80" s="5"/>
      <c r="B80" s="1"/>
      <c r="C80" s="5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62"/>
      <c r="Y80" s="53"/>
    </row>
    <row r="81" spans="1:30" s="6" customFormat="1">
      <c r="A81" s="5"/>
      <c r="B81" s="1"/>
      <c r="C81" s="53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62"/>
      <c r="Y81" s="5"/>
    </row>
    <row r="82" spans="1:30" s="6" customFormat="1">
      <c r="A82" s="5"/>
      <c r="B82" s="1"/>
      <c r="C82" s="53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62"/>
      <c r="Y82" s="5"/>
    </row>
    <row r="83" spans="1:30" s="6" customFormat="1">
      <c r="A83" s="5"/>
      <c r="B83" s="1"/>
      <c r="C83" s="53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62"/>
      <c r="Y83" s="5"/>
    </row>
    <row r="84" spans="1:30" s="6" customFormat="1">
      <c r="A84" s="5"/>
      <c r="B84" s="1"/>
      <c r="C84" s="53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62"/>
      <c r="Y84" s="5"/>
    </row>
    <row r="85" spans="1:30" s="6" customFormat="1">
      <c r="A85" s="5"/>
      <c r="B85" s="1"/>
      <c r="C85" s="53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62"/>
      <c r="Y85" s="5"/>
    </row>
    <row r="86" spans="1:30" s="6" customFormat="1">
      <c r="A86" s="5"/>
      <c r="B86" s="1"/>
      <c r="C86" s="53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62"/>
      <c r="Y86" s="5"/>
    </row>
    <row r="87" spans="1:30" s="6" customFormat="1">
      <c r="A87" s="5"/>
      <c r="B87" s="1"/>
      <c r="C87" s="53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62"/>
      <c r="Y87" s="5"/>
    </row>
    <row r="88" spans="1:30" s="6" customFormat="1">
      <c r="A88" s="5"/>
      <c r="B88" s="1"/>
      <c r="C88" s="53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62"/>
      <c r="Y88" s="5"/>
    </row>
    <row r="89" spans="1:30" s="6" customFormat="1">
      <c r="A89" s="5"/>
      <c r="B89" s="1"/>
      <c r="C89" s="53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62"/>
      <c r="Y89" s="5"/>
    </row>
    <row r="90" spans="1:30" s="6" customFormat="1">
      <c r="A90" s="5"/>
      <c r="B90" s="1"/>
      <c r="C90" s="5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62"/>
      <c r="Y90" s="5"/>
    </row>
    <row r="91" spans="1:30">
      <c r="X91" s="62"/>
      <c r="AD91" s="6"/>
    </row>
    <row r="92" spans="1:30">
      <c r="AD92" s="6"/>
    </row>
    <row r="93" spans="1:30">
      <c r="AD93" s="6"/>
    </row>
    <row r="94" spans="1:30">
      <c r="AD94" s="6"/>
    </row>
    <row r="95" spans="1:30">
      <c r="AD95" s="6"/>
    </row>
    <row r="96" spans="1:30">
      <c r="AD96" s="6"/>
    </row>
    <row r="97" spans="30:30">
      <c r="AD97" s="6"/>
    </row>
    <row r="98" spans="30:30">
      <c r="AD98" s="6"/>
    </row>
    <row r="99" spans="30:30">
      <c r="AD99" s="6"/>
    </row>
  </sheetData>
  <mergeCells count="42">
    <mergeCell ref="B6:W6"/>
    <mergeCell ref="B7:W7"/>
    <mergeCell ref="B8:C8"/>
    <mergeCell ref="B12:W12"/>
    <mergeCell ref="S14:T14"/>
    <mergeCell ref="U13:U15"/>
    <mergeCell ref="B37:H37"/>
    <mergeCell ref="E9:F9"/>
    <mergeCell ref="C20:H20"/>
    <mergeCell ref="B16:W16"/>
    <mergeCell ref="C17:H17"/>
    <mergeCell ref="C18:H18"/>
    <mergeCell ref="B13:B15"/>
    <mergeCell ref="C13:H15"/>
    <mergeCell ref="C29:H29"/>
    <mergeCell ref="C30:H30"/>
    <mergeCell ref="C26:H26"/>
    <mergeCell ref="C27:H27"/>
    <mergeCell ref="C24:H24"/>
    <mergeCell ref="C25:H25"/>
    <mergeCell ref="C36:H36"/>
    <mergeCell ref="C33:H33"/>
    <mergeCell ref="C34:H34"/>
    <mergeCell ref="C35:H35"/>
    <mergeCell ref="C31:H31"/>
    <mergeCell ref="C32:H32"/>
    <mergeCell ref="I13:T13"/>
    <mergeCell ref="V13:W14"/>
    <mergeCell ref="B28:H28"/>
    <mergeCell ref="B23:H23"/>
    <mergeCell ref="B2:W2"/>
    <mergeCell ref="B3:W3"/>
    <mergeCell ref="B4:W4"/>
    <mergeCell ref="B5:W5"/>
    <mergeCell ref="I14:J14"/>
    <mergeCell ref="K14:L14"/>
    <mergeCell ref="M14:N14"/>
    <mergeCell ref="O14:P14"/>
    <mergeCell ref="Q14:R14"/>
    <mergeCell ref="C21:H21"/>
    <mergeCell ref="C22:H22"/>
    <mergeCell ref="C19:H19"/>
  </mergeCells>
  <printOptions horizontalCentered="1"/>
  <pageMargins left="0.6" right="0.3" top="0.5" bottom="1.95" header="0.511811023622047" footer="3.25"/>
  <pageSetup paperSize="5" scale="95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RAPOR</vt:lpstr>
      <vt:lpstr>RAPOR!Print_Area</vt:lpstr>
      <vt:lpstr>RAPOR!Print_Titles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EVA002</dc:creator>
  <cp:lastModifiedBy>EVA002</cp:lastModifiedBy>
  <cp:lastPrinted>2017-06-19T05:23:25Z</cp:lastPrinted>
  <dcterms:created xsi:type="dcterms:W3CDTF">2017-06-19T01:52:43Z</dcterms:created>
  <dcterms:modified xsi:type="dcterms:W3CDTF">2017-06-19T05:24:17Z</dcterms:modified>
</cp:coreProperties>
</file>