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2020" windowHeight="9816"/>
  </bookViews>
  <sheets>
    <sheet name="Op Con" sheetId="1" r:id="rId1"/>
    <sheet name="Spec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2" l="1"/>
  <c r="D6" i="2"/>
  <c r="J6" i="2"/>
  <c r="K6" i="2"/>
  <c r="L6" i="2"/>
  <c r="M6" i="2"/>
  <c r="B6" i="2"/>
  <c r="C5" i="2"/>
  <c r="D5" i="2"/>
  <c r="E5" i="2"/>
  <c r="F5" i="2"/>
  <c r="G5" i="2"/>
  <c r="I5" i="2"/>
  <c r="J5" i="2"/>
  <c r="K5" i="2"/>
  <c r="L5" i="2"/>
  <c r="M5" i="2"/>
  <c r="B5" i="2"/>
  <c r="C26" i="1" l="1"/>
  <c r="C25" i="1"/>
  <c r="C24" i="1"/>
</calcChain>
</file>

<file path=xl/sharedStrings.xml><?xml version="1.0" encoding="utf-8"?>
<sst xmlns="http://schemas.openxmlformats.org/spreadsheetml/2006/main" count="93" uniqueCount="56">
  <si>
    <t>Nominal Operating Conditions</t>
  </si>
  <si>
    <t>Long Hand Valve</t>
  </si>
  <si>
    <r>
      <t>40</t>
    </r>
    <r>
      <rPr>
        <sz val="11"/>
        <color theme="1"/>
        <rFont val="Calibri"/>
        <family val="2"/>
      </rPr>
      <t>°</t>
    </r>
  </si>
  <si>
    <t>Cold Water Flow Rate (kg/min)</t>
  </si>
  <si>
    <t>Steam Flow Rate (kg/h)</t>
  </si>
  <si>
    <t>Tank 1 (cm)</t>
  </si>
  <si>
    <t>Tank 2 (cm)</t>
  </si>
  <si>
    <t>Variable</t>
  </si>
  <si>
    <t>Type</t>
  </si>
  <si>
    <t>Penalty on Value per Percent</t>
  </si>
  <si>
    <t>Cold Water SP</t>
  </si>
  <si>
    <t>Hot Water SP</t>
  </si>
  <si>
    <t>Steam SP</t>
  </si>
  <si>
    <t>Tank 3 Level</t>
  </si>
  <si>
    <t>Min</t>
  </si>
  <si>
    <t>Max</t>
  </si>
  <si>
    <t>Default (Optimisation #2)</t>
  </si>
  <si>
    <t>Default (Optimisation #3)</t>
  </si>
  <si>
    <t>Economic</t>
  </si>
  <si>
    <t>Tank 1 Level</t>
  </si>
  <si>
    <t>Tank 2 Level</t>
  </si>
  <si>
    <t>Tank 1 Temp</t>
  </si>
  <si>
    <t>Cold Water</t>
  </si>
  <si>
    <t>Hot Water</t>
  </si>
  <si>
    <t>Steam</t>
  </si>
  <si>
    <t>Operation Condition</t>
  </si>
  <si>
    <t>Setpoint</t>
  </si>
  <si>
    <t>SP High Limit</t>
  </si>
  <si>
    <t>SP Low limit</t>
  </si>
  <si>
    <t>SP Delta Range</t>
  </si>
  <si>
    <t>Response Trajectory</t>
  </si>
  <si>
    <t>Tank 1 (Level)</t>
  </si>
  <si>
    <t>Tank 2 (Level)</t>
  </si>
  <si>
    <t>Tank 2 (Temp)</t>
  </si>
  <si>
    <r>
      <t xml:space="preserve">&lt;-Deadband i.e. will not change until </t>
    </r>
    <r>
      <rPr>
        <sz val="11"/>
        <color theme="1"/>
        <rFont val="Calibri"/>
        <family val="2"/>
      </rPr>
      <t>±5°C</t>
    </r>
  </si>
  <si>
    <t>Hot Water Flow Rate (kg/min)</t>
  </si>
  <si>
    <t>Penalty on Error</t>
  </si>
  <si>
    <t>Penalty</t>
  </si>
  <si>
    <t>Penalty on Move</t>
  </si>
  <si>
    <t>Increase Cost of Steam; Decrease Cost of Hot water</t>
  </si>
  <si>
    <t>Default</t>
  </si>
  <si>
    <t>T1 Temp; T2 Level imporatn</t>
  </si>
  <si>
    <t>Hot Water Cost More than Cold</t>
  </si>
  <si>
    <t>Penality</t>
  </si>
  <si>
    <t>Rise Time</t>
  </si>
  <si>
    <t>Settling Time</t>
  </si>
  <si>
    <t>Over Shoot</t>
  </si>
  <si>
    <t>Decay</t>
  </si>
  <si>
    <t>1 (Tank 2)</t>
  </si>
  <si>
    <t>2 (Tank 1)</t>
  </si>
  <si>
    <t>3 (Tank 1)</t>
  </si>
  <si>
    <t>3 (Tank 2)</t>
  </si>
  <si>
    <t>N/A</t>
  </si>
  <si>
    <t>SP</t>
  </si>
  <si>
    <t>Overshoot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</si>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</sst>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166" fontId="1" fillId="0" borderId="1" xfId="0" applyNumberFormat="1" applyFont="1" applyBorder="1"/>
    <xf numFmtId="166" fontId="1" fillId="0" borderId="4" xfId="0" applyNumberFormat="1" applyFont="1" applyBorder="1"/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0" fillId="0" borderId="5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166" fontId="1" fillId="0" borderId="11" xfId="0" applyNumberFormat="1" applyFont="1" applyBorder="1"/>
    <xf numFmtId="166" fontId="1" fillId="0" borderId="12" xfId="0" applyNumberFormat="1" applyFont="1" applyBorder="1"/>
    <xf numFmtId="166" fontId="1" fillId="0" borderId="13" xfId="0" applyNumberFormat="1" applyFont="1" applyBorder="1"/>
    <xf numFmtId="166" fontId="0" fillId="0" borderId="14" xfId="0" applyNumberFormat="1" applyBorder="1" applyAlignment="1">
      <alignment horizontal="right"/>
    </xf>
    <xf numFmtId="166" fontId="0" fillId="0" borderId="15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6" fontId="1" fillId="0" borderId="17" xfId="0" applyNumberFormat="1" applyFont="1" applyBorder="1"/>
    <xf numFmtId="166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6" fontId="1" fillId="0" borderId="21" xfId="0" applyNumberFormat="1" applyFont="1" applyBorder="1"/>
    <xf numFmtId="166" fontId="0" fillId="0" borderId="22" xfId="0" applyNumberFormat="1" applyBorder="1" applyAlignment="1">
      <alignment horizontal="right"/>
    </xf>
    <xf numFmtId="166" fontId="0" fillId="0" borderId="23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166" fontId="1" fillId="0" borderId="25" xfId="0" applyNumberFormat="1" applyFont="1" applyBorder="1"/>
    <xf numFmtId="166" fontId="1" fillId="0" borderId="26" xfId="0" applyNumberFormat="1" applyFont="1" applyBorder="1"/>
    <xf numFmtId="166" fontId="1" fillId="0" borderId="2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A31" sqref="A31:D32"/>
    </sheetView>
  </sheetViews>
  <sheetFormatPr defaultRowHeight="14.4" x14ac:dyDescent="0.3"/>
  <cols>
    <col min="1" max="1" width="26.33203125" bestFit="1" customWidth="1"/>
    <col min="2" max="2" width="14.88671875" bestFit="1" customWidth="1"/>
    <col min="3" max="4" width="24.6640625" bestFit="1" customWidth="1"/>
  </cols>
  <sheetData>
    <row r="1" spans="1:4" s="1" customFormat="1" x14ac:dyDescent="0.3">
      <c r="A1" s="1" t="s">
        <v>0</v>
      </c>
    </row>
    <row r="2" spans="1:4" x14ac:dyDescent="0.3">
      <c r="A2" t="s">
        <v>1</v>
      </c>
      <c r="B2" s="3" t="s">
        <v>2</v>
      </c>
    </row>
    <row r="3" spans="1:4" x14ac:dyDescent="0.3">
      <c r="A3" t="s">
        <v>3</v>
      </c>
      <c r="B3" s="3">
        <v>2.7</v>
      </c>
    </row>
    <row r="4" spans="1:4" x14ac:dyDescent="0.3">
      <c r="A4" t="s">
        <v>35</v>
      </c>
      <c r="B4" s="3">
        <v>2.8</v>
      </c>
    </row>
    <row r="5" spans="1:4" x14ac:dyDescent="0.3">
      <c r="A5" t="s">
        <v>4</v>
      </c>
      <c r="B5" s="3">
        <v>15</v>
      </c>
    </row>
    <row r="6" spans="1:4" x14ac:dyDescent="0.3">
      <c r="A6" t="s">
        <v>5</v>
      </c>
      <c r="B6" s="3">
        <v>20</v>
      </c>
    </row>
    <row r="7" spans="1:4" x14ac:dyDescent="0.3">
      <c r="A7" t="s">
        <v>6</v>
      </c>
      <c r="B7" s="3">
        <v>2</v>
      </c>
    </row>
    <row r="8" spans="1:4" x14ac:dyDescent="0.3">
      <c r="D8" t="s">
        <v>39</v>
      </c>
    </row>
    <row r="9" spans="1:4" s="1" customFormat="1" x14ac:dyDescent="0.3">
      <c r="C9" s="1" t="s">
        <v>16</v>
      </c>
      <c r="D9" s="1" t="s">
        <v>17</v>
      </c>
    </row>
    <row r="10" spans="1:4" x14ac:dyDescent="0.3">
      <c r="A10" t="s">
        <v>7</v>
      </c>
      <c r="B10" t="s">
        <v>8</v>
      </c>
      <c r="C10" t="s">
        <v>9</v>
      </c>
      <c r="D10" t="s">
        <v>9</v>
      </c>
    </row>
    <row r="11" spans="1:4" x14ac:dyDescent="0.3">
      <c r="A11" t="s">
        <v>10</v>
      </c>
      <c r="B11" t="s">
        <v>14</v>
      </c>
      <c r="C11">
        <v>0</v>
      </c>
      <c r="D11">
        <v>0</v>
      </c>
    </row>
    <row r="12" spans="1:4" x14ac:dyDescent="0.3">
      <c r="A12" t="s">
        <v>11</v>
      </c>
      <c r="B12" t="s">
        <v>14</v>
      </c>
      <c r="C12">
        <v>3</v>
      </c>
      <c r="D12">
        <v>1</v>
      </c>
    </row>
    <row r="13" spans="1:4" x14ac:dyDescent="0.3">
      <c r="A13" t="s">
        <v>12</v>
      </c>
      <c r="B13" t="s">
        <v>14</v>
      </c>
      <c r="C13">
        <v>3</v>
      </c>
      <c r="D13">
        <v>10</v>
      </c>
    </row>
    <row r="14" spans="1:4" x14ac:dyDescent="0.3">
      <c r="A14" t="s">
        <v>13</v>
      </c>
      <c r="B14" t="s">
        <v>15</v>
      </c>
      <c r="C14">
        <v>1</v>
      </c>
      <c r="D14">
        <v>1</v>
      </c>
    </row>
    <row r="16" spans="1:4" x14ac:dyDescent="0.3">
      <c r="A16" s="1" t="s">
        <v>36</v>
      </c>
    </row>
    <row r="17" spans="1:5" x14ac:dyDescent="0.3">
      <c r="B17" s="1" t="s">
        <v>40</v>
      </c>
      <c r="C17" s="1" t="s">
        <v>37</v>
      </c>
      <c r="D17" t="s">
        <v>41</v>
      </c>
      <c r="E17" t="s">
        <v>42</v>
      </c>
    </row>
    <row r="18" spans="1:5" x14ac:dyDescent="0.3">
      <c r="A18" t="s">
        <v>19</v>
      </c>
      <c r="B18">
        <v>1</v>
      </c>
      <c r="C18">
        <v>1</v>
      </c>
    </row>
    <row r="19" spans="1:5" x14ac:dyDescent="0.3">
      <c r="A19" t="s">
        <v>20</v>
      </c>
      <c r="B19">
        <v>1</v>
      </c>
      <c r="C19">
        <v>3</v>
      </c>
    </row>
    <row r="20" spans="1:5" x14ac:dyDescent="0.3">
      <c r="A20" t="s">
        <v>21</v>
      </c>
      <c r="B20">
        <v>1</v>
      </c>
      <c r="C20">
        <v>4</v>
      </c>
    </row>
    <row r="22" spans="1:5" x14ac:dyDescent="0.3">
      <c r="A22" s="1" t="s">
        <v>38</v>
      </c>
    </row>
    <row r="23" spans="1:5" x14ac:dyDescent="0.3">
      <c r="B23" s="1" t="s">
        <v>40</v>
      </c>
      <c r="C23" s="1" t="s">
        <v>37</v>
      </c>
    </row>
    <row r="24" spans="1:5" x14ac:dyDescent="0.3">
      <c r="A24" t="s">
        <v>22</v>
      </c>
      <c r="B24">
        <v>20.5</v>
      </c>
      <c r="C24">
        <f>0.9*B24</f>
        <v>18.45</v>
      </c>
    </row>
    <row r="25" spans="1:5" x14ac:dyDescent="0.3">
      <c r="A25" t="s">
        <v>23</v>
      </c>
      <c r="B25">
        <v>12.5</v>
      </c>
      <c r="C25">
        <f>1.1*B25</f>
        <v>13.750000000000002</v>
      </c>
    </row>
    <row r="26" spans="1:5" x14ac:dyDescent="0.3">
      <c r="A26" t="s">
        <v>24</v>
      </c>
      <c r="B26">
        <v>13.5</v>
      </c>
      <c r="C26">
        <f>B26</f>
        <v>13.5</v>
      </c>
    </row>
    <row r="28" spans="1:5" x14ac:dyDescent="0.3">
      <c r="A28" s="1" t="s">
        <v>25</v>
      </c>
    </row>
    <row r="29" spans="1:5" s="1" customFormat="1" x14ac:dyDescent="0.3">
      <c r="B29" s="1" t="s">
        <v>31</v>
      </c>
      <c r="C29" s="1" t="s">
        <v>32</v>
      </c>
      <c r="D29" s="1" t="s">
        <v>33</v>
      </c>
    </row>
    <row r="30" spans="1:5" x14ac:dyDescent="0.3">
      <c r="A30" t="s">
        <v>26</v>
      </c>
      <c r="B30">
        <v>0.2</v>
      </c>
      <c r="C30">
        <v>0.2</v>
      </c>
      <c r="D30" s="2">
        <v>68</v>
      </c>
    </row>
    <row r="31" spans="1:5" x14ac:dyDescent="0.3">
      <c r="A31" t="s">
        <v>27</v>
      </c>
      <c r="B31">
        <v>0.45</v>
      </c>
      <c r="C31">
        <v>0.45</v>
      </c>
      <c r="D31">
        <v>100</v>
      </c>
    </row>
    <row r="32" spans="1:5" x14ac:dyDescent="0.3">
      <c r="A32" t="s">
        <v>28</v>
      </c>
      <c r="B32">
        <v>0.15</v>
      </c>
      <c r="C32">
        <v>0</v>
      </c>
      <c r="D32">
        <v>0</v>
      </c>
    </row>
    <row r="33" spans="1:5" x14ac:dyDescent="0.3">
      <c r="A33" t="s">
        <v>29</v>
      </c>
      <c r="B33">
        <v>0</v>
      </c>
      <c r="C33">
        <v>0</v>
      </c>
      <c r="D33">
        <v>5</v>
      </c>
      <c r="E33" t="s">
        <v>34</v>
      </c>
    </row>
    <row r="34" spans="1:5" x14ac:dyDescent="0.3">
      <c r="A34" t="s">
        <v>30</v>
      </c>
      <c r="B34">
        <v>0</v>
      </c>
      <c r="C34">
        <v>0</v>
      </c>
      <c r="D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6" sqref="A1:M6"/>
    </sheetView>
  </sheetViews>
  <sheetFormatPr defaultRowHeight="14.4" x14ac:dyDescent="0.3"/>
  <cols>
    <col min="1" max="1" width="11.44140625" style="1" bestFit="1" customWidth="1"/>
  </cols>
  <sheetData>
    <row r="1" spans="1:13" s="1" customFormat="1" ht="15" thickBot="1" x14ac:dyDescent="0.35">
      <c r="A1" s="4"/>
      <c r="B1" s="6" t="s">
        <v>40</v>
      </c>
      <c r="C1" s="7"/>
      <c r="D1" s="7"/>
      <c r="E1" s="8"/>
      <c r="F1" s="7" t="s">
        <v>18</v>
      </c>
      <c r="G1" s="7"/>
      <c r="H1" s="7"/>
      <c r="I1" s="7"/>
      <c r="J1" s="6" t="s">
        <v>43</v>
      </c>
      <c r="K1" s="7"/>
      <c r="L1" s="7"/>
      <c r="M1" s="8"/>
    </row>
    <row r="2" spans="1:13" s="1" customFormat="1" ht="15" thickBot="1" x14ac:dyDescent="0.35">
      <c r="A2" s="5" t="s">
        <v>26</v>
      </c>
      <c r="B2" s="24" t="s">
        <v>48</v>
      </c>
      <c r="C2" s="17" t="s">
        <v>49</v>
      </c>
      <c r="D2" s="17" t="s">
        <v>50</v>
      </c>
      <c r="E2" s="18" t="s">
        <v>51</v>
      </c>
      <c r="F2" s="19" t="s">
        <v>48</v>
      </c>
      <c r="G2" s="17" t="s">
        <v>49</v>
      </c>
      <c r="H2" s="17" t="s">
        <v>50</v>
      </c>
      <c r="I2" s="29" t="s">
        <v>51</v>
      </c>
      <c r="J2" s="24" t="s">
        <v>48</v>
      </c>
      <c r="K2" s="17" t="s">
        <v>49</v>
      </c>
      <c r="L2" s="17" t="s">
        <v>50</v>
      </c>
      <c r="M2" s="18" t="s">
        <v>51</v>
      </c>
    </row>
    <row r="3" spans="1:13" x14ac:dyDescent="0.3">
      <c r="A3" s="34" t="s">
        <v>44</v>
      </c>
      <c r="B3" s="25">
        <v>312</v>
      </c>
      <c r="C3" s="15">
        <v>561</v>
      </c>
      <c r="D3" s="15">
        <v>507</v>
      </c>
      <c r="E3" s="16">
        <v>241</v>
      </c>
      <c r="F3" s="20">
        <v>465</v>
      </c>
      <c r="G3" s="15">
        <v>558</v>
      </c>
      <c r="H3" s="15">
        <v>666</v>
      </c>
      <c r="I3" s="30">
        <v>243</v>
      </c>
      <c r="J3" s="25">
        <v>133</v>
      </c>
      <c r="K3" s="15">
        <v>581</v>
      </c>
      <c r="L3" s="15">
        <v>365</v>
      </c>
      <c r="M3" s="16">
        <v>120</v>
      </c>
    </row>
    <row r="4" spans="1:13" x14ac:dyDescent="0.3">
      <c r="A4" s="35" t="s">
        <v>45</v>
      </c>
      <c r="B4" s="26">
        <v>955</v>
      </c>
      <c r="C4" s="9" t="s">
        <v>52</v>
      </c>
      <c r="D4" s="9" t="s">
        <v>52</v>
      </c>
      <c r="E4" s="11" t="s">
        <v>52</v>
      </c>
      <c r="F4" s="21">
        <v>924</v>
      </c>
      <c r="G4" s="9" t="s">
        <v>52</v>
      </c>
      <c r="H4" s="9" t="s">
        <v>52</v>
      </c>
      <c r="I4" s="31" t="s">
        <v>52</v>
      </c>
      <c r="J4" s="26" t="s">
        <v>52</v>
      </c>
      <c r="K4" s="9" t="s">
        <v>52</v>
      </c>
      <c r="L4" s="9" t="s">
        <v>52</v>
      </c>
      <c r="M4" s="11" t="s">
        <v>52</v>
      </c>
    </row>
    <row r="5" spans="1:13" x14ac:dyDescent="0.3">
      <c r="A5" s="35" t="s">
        <v>54</v>
      </c>
      <c r="B5" s="27">
        <f>ABS(B10-B9)/ABS(B8-B9)</f>
        <v>0.64400000000000024</v>
      </c>
      <c r="C5" s="10">
        <f t="shared" ref="C5:M5" si="0">ABS(C10-C9)/ABS(C8-C9)</f>
        <v>0.12600000000000003</v>
      </c>
      <c r="D5" s="10">
        <f t="shared" si="0"/>
        <v>0.11600000000000002</v>
      </c>
      <c r="E5" s="12">
        <f t="shared" si="0"/>
        <v>0.59600000000000053</v>
      </c>
      <c r="F5" s="22">
        <f t="shared" si="0"/>
        <v>1.0429999999999997</v>
      </c>
      <c r="G5" s="10">
        <f t="shared" si="0"/>
        <v>0.64714285714285735</v>
      </c>
      <c r="H5" s="10" t="s">
        <v>52</v>
      </c>
      <c r="I5" s="32">
        <f t="shared" si="0"/>
        <v>0.24545454545454545</v>
      </c>
      <c r="J5" s="27">
        <f t="shared" si="0"/>
        <v>0.74653846153846171</v>
      </c>
      <c r="K5" s="10">
        <f t="shared" si="0"/>
        <v>0.56366666666666676</v>
      </c>
      <c r="L5" s="10">
        <f t="shared" si="0"/>
        <v>0.51</v>
      </c>
      <c r="M5" s="12">
        <f t="shared" si="0"/>
        <v>0.52736842105263182</v>
      </c>
    </row>
    <row r="6" spans="1:13" ht="15" thickBot="1" x14ac:dyDescent="0.35">
      <c r="A6" s="36" t="s">
        <v>47</v>
      </c>
      <c r="B6" s="28">
        <f>ABS(B11-B9)/ABS(B10-B9)</f>
        <v>0.1863354037267082</v>
      </c>
      <c r="C6" s="13">
        <f t="shared" ref="C6:M6" si="1">ABS(C11-C9)/ABS(C10-C9)</f>
        <v>0.58730158730158866</v>
      </c>
      <c r="D6" s="13">
        <f t="shared" si="1"/>
        <v>0.70689655172413668</v>
      </c>
      <c r="E6" s="14" t="s">
        <v>52</v>
      </c>
      <c r="F6" s="23" t="s">
        <v>52</v>
      </c>
      <c r="G6" s="13" t="s">
        <v>52</v>
      </c>
      <c r="H6" s="13" t="s">
        <v>52</v>
      </c>
      <c r="I6" s="33" t="s">
        <v>52</v>
      </c>
      <c r="J6" s="28">
        <f t="shared" si="1"/>
        <v>1.0041215868109221</v>
      </c>
      <c r="K6" s="13">
        <f t="shared" si="1"/>
        <v>0.99112950916617382</v>
      </c>
      <c r="L6" s="13">
        <f t="shared" si="1"/>
        <v>0.9290657439446367</v>
      </c>
      <c r="M6" s="14">
        <f t="shared" si="1"/>
        <v>2.2654690618762467</v>
      </c>
    </row>
    <row r="8" spans="1:13" x14ac:dyDescent="0.3">
      <c r="A8" s="1" t="s">
        <v>55</v>
      </c>
      <c r="B8">
        <v>0.2</v>
      </c>
      <c r="C8">
        <v>0.2</v>
      </c>
      <c r="D8">
        <v>0.25</v>
      </c>
      <c r="E8">
        <v>0.25</v>
      </c>
      <c r="F8">
        <v>0.27500000000000002</v>
      </c>
      <c r="G8">
        <v>0.29499999999999998</v>
      </c>
      <c r="H8">
        <v>0.315</v>
      </c>
      <c r="I8">
        <v>0.33500000000000002</v>
      </c>
      <c r="J8">
        <v>0.35499999999999998</v>
      </c>
      <c r="K8">
        <v>0.375</v>
      </c>
      <c r="L8">
        <v>0.39500000000000002</v>
      </c>
      <c r="M8">
        <v>0.41499999999999998</v>
      </c>
    </row>
    <row r="9" spans="1:13" x14ac:dyDescent="0.3">
      <c r="A9" s="1" t="s">
        <v>53</v>
      </c>
      <c r="B9">
        <v>0.25</v>
      </c>
      <c r="C9">
        <v>0.25</v>
      </c>
      <c r="D9">
        <v>0.2</v>
      </c>
      <c r="E9">
        <v>0.2</v>
      </c>
      <c r="F9">
        <v>0.17499999999999999</v>
      </c>
      <c r="G9">
        <v>0.155</v>
      </c>
      <c r="H9">
        <v>0.13500000000000001</v>
      </c>
      <c r="I9">
        <v>0.115</v>
      </c>
      <c r="J9">
        <v>9.4999999999999904E-2</v>
      </c>
      <c r="K9">
        <v>7.4999999999999997E-2</v>
      </c>
      <c r="L9">
        <v>5.4999999999999903E-2</v>
      </c>
      <c r="M9">
        <v>3.4999999999999899E-2</v>
      </c>
    </row>
    <row r="10" spans="1:13" x14ac:dyDescent="0.3">
      <c r="A10" s="1" t="s">
        <v>46</v>
      </c>
      <c r="B10">
        <v>0.28220000000000001</v>
      </c>
      <c r="C10">
        <v>0.2437</v>
      </c>
      <c r="D10">
        <v>0.20580000000000001</v>
      </c>
      <c r="E10">
        <v>0.17019999999999999</v>
      </c>
      <c r="F10">
        <v>0.27929999999999999</v>
      </c>
      <c r="G10">
        <v>0.24560000000000001</v>
      </c>
      <c r="H10" t="s">
        <v>52</v>
      </c>
      <c r="I10">
        <v>0.16900000000000001</v>
      </c>
      <c r="J10">
        <v>0.28910000000000002</v>
      </c>
      <c r="K10">
        <v>0.24410000000000001</v>
      </c>
      <c r="L10">
        <v>0.22839999999999999</v>
      </c>
      <c r="M10">
        <v>0.2354</v>
      </c>
    </row>
    <row r="11" spans="1:13" x14ac:dyDescent="0.3">
      <c r="A11" s="1" t="s">
        <v>47</v>
      </c>
      <c r="B11">
        <v>0.25600000000000001</v>
      </c>
      <c r="C11">
        <v>0.24629999999999999</v>
      </c>
      <c r="D11">
        <v>0.2041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>
        <v>0.28989999999999999</v>
      </c>
      <c r="K11">
        <v>0.24260000000000001</v>
      </c>
      <c r="L11">
        <v>0.21609999999999999</v>
      </c>
      <c r="M11">
        <v>0.48899999999999999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 Con</vt:lpstr>
      <vt:lpstr>Spec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2012-04-19T23:00:38Z</dcterms:created>
  <dcterms:modified xsi:type="dcterms:W3CDTF">2012-04-20T20:42:54Z</dcterms:modified>
</cp:coreProperties>
</file>