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EA69147-4329-4087-8554-7F5D6DB8468C}" xr6:coauthVersionLast="47" xr6:coauthVersionMax="47" xr10:uidLastSave="{00000000-0000-0000-0000-000000000000}"/>
  <bookViews>
    <workbookView xWindow="-120" yWindow="-120" windowWidth="29040" windowHeight="15840" firstSheet="1" activeTab="6" xr2:uid="{489256AA-FA18-4BFA-9E3A-5C8E8519F20A}"/>
  </bookViews>
  <sheets>
    <sheet name="Smartphones_Dataset" sheetId="1" r:id="rId1"/>
    <sheet name="XLOOKUP" sheetId="2" r:id="rId2"/>
    <sheet name="V-H_Limits" sheetId="4" r:id="rId3"/>
    <sheet name="Optionals_Matches" sheetId="3" r:id="rId4"/>
    <sheet name="Multiple_criteria" sheetId="5" r:id="rId5"/>
    <sheet name="XLOOKUP+COMBO" sheetId="8" r:id="rId6"/>
    <sheet name="Nested XLOOKUP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7" l="1" a="1"/>
  <c r="J11" i="7" s="1"/>
  <c r="J10" i="7" a="1"/>
  <c r="J10" i="7" s="1"/>
  <c r="G10" i="7" a="1"/>
  <c r="G10" i="7" s="1"/>
  <c r="J5" i="8"/>
  <c r="G5" i="8" a="1"/>
  <c r="G5" i="8" s="1"/>
  <c r="J50" i="8"/>
  <c r="G50" i="8" a="1"/>
  <c r="G50" i="8" s="1"/>
  <c r="G4" i="5" a="1"/>
  <c r="G4" i="5" s="1"/>
  <c r="D5" i="5" a="1"/>
  <c r="D5" i="5" s="1"/>
  <c r="O3" i="3"/>
  <c r="F3" i="4" a="1"/>
  <c r="F3" i="4" s="1"/>
  <c r="F4" i="4" a="1"/>
  <c r="F4" i="4" s="1"/>
  <c r="F5" i="4" a="1"/>
  <c r="F5" i="4"/>
  <c r="F6" i="4" a="1"/>
  <c r="F6" i="4" s="1"/>
  <c r="F7" i="4" a="1"/>
  <c r="F7" i="4" s="1"/>
  <c r="F8" i="4" a="1"/>
  <c r="F8" i="4" s="1"/>
  <c r="F9" i="4" a="1"/>
  <c r="F9" i="4"/>
  <c r="F10" i="4" a="1"/>
  <c r="F10" i="4" s="1"/>
  <c r="F11" i="4" a="1"/>
  <c r="F11" i="4" s="1"/>
  <c r="F12" i="4" a="1"/>
  <c r="F12" i="4" s="1"/>
  <c r="F13" i="4" a="1"/>
  <c r="F13" i="4" s="1"/>
  <c r="F2" i="4" a="1"/>
  <c r="F2" i="4" s="1"/>
  <c r="G2" i="4"/>
  <c r="D6" i="4"/>
  <c r="D7" i="4"/>
  <c r="D8" i="4"/>
  <c r="D9" i="4"/>
  <c r="D10" i="4"/>
  <c r="D11" i="4"/>
  <c r="D12" i="4"/>
  <c r="D13" i="4"/>
  <c r="D5" i="4"/>
  <c r="D3" i="4"/>
  <c r="D4" i="4"/>
  <c r="D2" i="4"/>
  <c r="B20" i="4"/>
  <c r="F4" i="2"/>
  <c r="D3" i="2"/>
  <c r="D4" i="2"/>
  <c r="D5" i="2"/>
  <c r="D6" i="2"/>
  <c r="D7" i="2"/>
  <c r="D8" i="2"/>
  <c r="D9" i="2"/>
  <c r="D10" i="2"/>
  <c r="D11" i="2"/>
  <c r="D12" i="2"/>
  <c r="D13" i="2"/>
  <c r="D2" i="2"/>
  <c r="O2" i="3"/>
  <c r="H3" i="3"/>
  <c r="H4" i="3"/>
  <c r="H5" i="3"/>
  <c r="H6" i="3"/>
  <c r="H7" i="3"/>
  <c r="H8" i="3"/>
  <c r="H9" i="3"/>
  <c r="H10" i="3"/>
  <c r="H11" i="3"/>
  <c r="H12" i="3"/>
  <c r="H13" i="3"/>
  <c r="H2" i="3"/>
  <c r="G2" i="2"/>
  <c r="G3" i="2"/>
  <c r="H10" i="7" a="1"/>
  <c r="H10" i="7" s="1"/>
  <c r="B21" i="4"/>
  <c r="C21" i="4"/>
  <c r="D21" i="4"/>
  <c r="E21" i="4"/>
  <c r="F21" i="4"/>
  <c r="G21" i="4"/>
  <c r="H21" i="4"/>
  <c r="I21" i="4"/>
  <c r="J21" i="4"/>
  <c r="K21" i="4"/>
  <c r="L21" i="4"/>
  <c r="M21" i="4"/>
  <c r="N2" i="3"/>
  <c r="L2" i="3"/>
  <c r="L3" i="3"/>
  <c r="L4" i="3"/>
  <c r="L5" i="3"/>
  <c r="L6" i="3"/>
  <c r="L7" i="3"/>
  <c r="L8" i="3"/>
  <c r="L9" i="3"/>
  <c r="L10" i="3"/>
  <c r="L11" i="3"/>
  <c r="L12" i="3"/>
  <c r="L13" i="3"/>
  <c r="M20" i="4"/>
  <c r="L20" i="4"/>
  <c r="K20" i="4"/>
  <c r="J20" i="4"/>
  <c r="I20" i="4"/>
  <c r="H20" i="4"/>
  <c r="G20" i="4"/>
  <c r="F20" i="4"/>
  <c r="E20" i="4"/>
  <c r="D20" i="4"/>
  <c r="C20" i="4"/>
  <c r="E13" i="4"/>
  <c r="E12" i="4"/>
  <c r="E11" i="4"/>
  <c r="E10" i="4"/>
  <c r="E9" i="4"/>
  <c r="E8" i="4"/>
  <c r="E7" i="4"/>
  <c r="E6" i="4"/>
  <c r="E5" i="4"/>
  <c r="E4" i="4"/>
  <c r="E3" i="4"/>
  <c r="E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<sst xmlns="http://schemas.openxmlformats.org/spreadsheetml/2006/main" count="6069" uniqueCount="1063">
  <si>
    <t>brand_name</t>
  </si>
  <si>
    <t>model</t>
  </si>
  <si>
    <t>price</t>
  </si>
  <si>
    <t>XLOOKUP</t>
  </si>
  <si>
    <t>oneplus</t>
  </si>
  <si>
    <t>OnePlus 11 5G</t>
  </si>
  <si>
    <t>OnePlus Nord CE 2 Lite 5G</t>
  </si>
  <si>
    <t>samsung</t>
  </si>
  <si>
    <t>Samsung Galaxy A14 5G</t>
  </si>
  <si>
    <t>motorola</t>
  </si>
  <si>
    <t>Motorola Moto G62 5G</t>
  </si>
  <si>
    <t>realme</t>
  </si>
  <si>
    <t>Realme 10 Pro Plus</t>
  </si>
  <si>
    <t>Samsung Galaxy F23 5G (6GB RAM + 128GB)</t>
  </si>
  <si>
    <t>apple</t>
  </si>
  <si>
    <t>Apple iPhone 14</t>
  </si>
  <si>
    <t>xiaomi</t>
  </si>
  <si>
    <t>Xiaomi Redmi Note 12 Pro Plus</t>
  </si>
  <si>
    <t>nothing</t>
  </si>
  <si>
    <t>Nothing Phone 1</t>
  </si>
  <si>
    <t>OnePlus Nord 2T 5G</t>
  </si>
  <si>
    <t>Realme 10 Pro</t>
  </si>
  <si>
    <t>oppo</t>
  </si>
  <si>
    <t>Oppo A78</t>
  </si>
  <si>
    <t>Xiaomi Redmi Note 12 Pro 5G</t>
  </si>
  <si>
    <t>vivo</t>
  </si>
  <si>
    <t>Vivo T1 5G (6GB RAM + 128GB)</t>
  </si>
  <si>
    <t>Samsung Galaxy S23 Ultra 5G</t>
  </si>
  <si>
    <t>Apple iPhone 13</t>
  </si>
  <si>
    <t>Vivo Y16</t>
  </si>
  <si>
    <t>OPPO Reno 9 Pro Plus</t>
  </si>
  <si>
    <t>OnePlus 10R 5G</t>
  </si>
  <si>
    <t>Vivo Y22</t>
  </si>
  <si>
    <t>OnePlus 11R</t>
  </si>
  <si>
    <t>Vivo V25 Pro 5G</t>
  </si>
  <si>
    <t>poco</t>
  </si>
  <si>
    <t>Poco X4 Pro 5G</t>
  </si>
  <si>
    <t>Xiaomi Redmi Note 12</t>
  </si>
  <si>
    <t>Vivo V26 Pro</t>
  </si>
  <si>
    <t>Samsung Galaxy S20 FE 5G</t>
  </si>
  <si>
    <t>OnePlus Nord CE 2 Lite 5G (8GB RAM + 128GB)</t>
  </si>
  <si>
    <t>Apple iPhone 14 Pro Max</t>
  </si>
  <si>
    <t>Vivo V25 5G</t>
  </si>
  <si>
    <t>OnePlus 11 Pro</t>
  </si>
  <si>
    <t>Realme 10 Pro (8GB RAM + 128GB)</t>
  </si>
  <si>
    <t>Poco X5 Pro</t>
  </si>
  <si>
    <t>Vivo V27</t>
  </si>
  <si>
    <t>Apple iPhone 11</t>
  </si>
  <si>
    <t>Samsung Galaxy M53 5G</t>
  </si>
  <si>
    <t>Samsung Galaxy S21 FE 5G</t>
  </si>
  <si>
    <t>Oppo Reno 8T</t>
  </si>
  <si>
    <t>Samsung Galaxy S22 Ultra 5G</t>
  </si>
  <si>
    <t>Xiaomi Redmi Note 12 Pro Max 5G</t>
  </si>
  <si>
    <t>OPPO Reno 9 5G</t>
  </si>
  <si>
    <t>OnePlus Nord CE 3 5G</t>
  </si>
  <si>
    <t>Xiaomi Redmi Note 11 Pro Plus 5G</t>
  </si>
  <si>
    <t>Motorola Edge 20 Fusion 5G</t>
  </si>
  <si>
    <t>Realme 10 Pro Plus (8GB RAM + 256GB)</t>
  </si>
  <si>
    <t>Vivo Y35</t>
  </si>
  <si>
    <t>Samsung Galaxy M33 5G</t>
  </si>
  <si>
    <t>Xiaomi Redmi Note 11</t>
  </si>
  <si>
    <t>Realme C33</t>
  </si>
  <si>
    <t>Vivo Y16 (4GB RAM + 64GB)</t>
  </si>
  <si>
    <t>Samsung Galaxy A74 5G</t>
  </si>
  <si>
    <t>Samsung Galaxy A14 5G (6GB RAM + 128GB)</t>
  </si>
  <si>
    <t>iqoo</t>
  </si>
  <si>
    <t>iQOO Neo 7 5G</t>
  </si>
  <si>
    <t>jio</t>
  </si>
  <si>
    <t>Jio JioPhone 5G</t>
  </si>
  <si>
    <t>Motorola Moto G82 5G</t>
  </si>
  <si>
    <t>Realme 10</t>
  </si>
  <si>
    <t>Realme 9i 5G</t>
  </si>
  <si>
    <t>Apple iPhone 14 Plus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</si>
  <si>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</si>
  <si>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</si>
  <si>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</si>
  <si>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</si>
  <si>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</si>
  <si>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</si>
  <si>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</si>
  <si>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</si>
  <si>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</si>
  <si>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</si>
  <si>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</si>
  <si>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</si>
  <si>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Oppo Find N Fold</t>
  </si>
  <si>
    <t>OPPO A17K</t>
  </si>
  <si>
    <t>Vivo V23 5G (12GB RAM + 256GB)</t>
  </si>
  <si>
    <t>iQOO Z6 Lite 5G</t>
  </si>
  <si>
    <t>OnePlus 10T</t>
  </si>
  <si>
    <t>Xiaomi Redmi Note 10T 5G (6GB RAM +128GB)</t>
  </si>
  <si>
    <t>gionee</t>
  </si>
  <si>
    <t>Gionee G13 Pro</t>
  </si>
  <si>
    <t>Apple iPhone 13 Pro</t>
  </si>
  <si>
    <t>OPPO F22 Pro</t>
  </si>
  <si>
    <t>Samsung Galaxy A34 5G</t>
  </si>
  <si>
    <t>Xiaomi Redmi 10A (4GB RAM + 64GB)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</si>
  <si>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</si>
  <si>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</si>
  <si>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</si>
  <si>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</si>
  <si>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</si>
  <si>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</si>
  <si>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</si>
  <si>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</si>
  <si>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</si>
  <si>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Samsung Galaxy A73 5G</t>
  </si>
  <si>
    <t>Vivo Y21 2021</t>
  </si>
  <si>
    <t>OnePlus Ace Racing Edition 5G</t>
  </si>
  <si>
    <t>Motorola Moto G62 (8GB RAM + 128GB)</t>
  </si>
  <si>
    <t>Vivo X90 Pro Plus 5G</t>
  </si>
  <si>
    <t>Realme C33 (4GB RAM + 64GB)</t>
  </si>
  <si>
    <t>Realme 9i</t>
  </si>
  <si>
    <t>OPPO A17</t>
  </si>
  <si>
    <t>iQOO 11 5G</t>
  </si>
  <si>
    <t>Vivo X Fold 5G</t>
  </si>
  <si>
    <t>Vivo T1 5G</t>
  </si>
  <si>
    <t>Apple iPhone 14 Pro</t>
  </si>
  <si>
    <t>Xiaomi Redmi Note 11 Pro Max 5G</t>
  </si>
  <si>
    <t>Motorola Moto S30 Pro</t>
  </si>
  <si>
    <t>Realme 10s</t>
  </si>
  <si>
    <t>OPPO F19 Pro Plus 5G</t>
  </si>
  <si>
    <t>Xiaomi 13 Pro 5G</t>
  </si>
  <si>
    <t>Vivo V27 Pro</t>
  </si>
  <si>
    <t>Samsung Galaxy S22 5G</t>
  </si>
  <si>
    <t>Vivo T1 44W (6GB RAM + 128GB)</t>
  </si>
  <si>
    <t>OnePlus 10R 5G (12GB RAM + 256GB)</t>
  </si>
  <si>
    <t>tecno</t>
  </si>
  <si>
    <t>Tecno Phantom X2</t>
  </si>
  <si>
    <t>Apple iPhone 12</t>
  </si>
  <si>
    <t>Xiaomi Redmi K50i 5G</t>
  </si>
  <si>
    <t>Samsung Galaxy A53 5G</t>
  </si>
  <si>
    <t>Xiaomi Redmi A1</t>
  </si>
  <si>
    <t>OPPO Reno8 5G</t>
  </si>
  <si>
    <t>Samsung Galaxy M53 5G (8GB RAM + 128GB)</t>
  </si>
  <si>
    <t>iQOO Z6 Pro 5G</t>
  </si>
  <si>
    <t>tesla</t>
  </si>
  <si>
    <t>Tesla Pi Phone</t>
  </si>
  <si>
    <t>Samsung Galaxy S23</t>
  </si>
  <si>
    <t>Motorola Edge 30 Pro 5G</t>
  </si>
  <si>
    <t>OnePlus Nord 2T (12GB RAM + 256GB)</t>
  </si>
  <si>
    <t>google</t>
  </si>
  <si>
    <t>Google Pixel 6A</t>
  </si>
  <si>
    <t>infinix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</si>
  <si>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</si>
  <si>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</si>
  <si>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</si>
  <si>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</si>
  <si>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</si>
  <si>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</si>
  <si>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Google Pixel 7A</t>
  </si>
  <si>
    <t>Xiaomi Redmi 11 Prime 5G</t>
  </si>
  <si>
    <t>Xiaomi Redmi Note 10 Lite</t>
  </si>
  <si>
    <t>Motorola Moto E40</t>
  </si>
  <si>
    <t>Nothing Phone 1 (8GB RAM + 256GB)</t>
  </si>
  <si>
    <t>Poco X4 Pro 5G (6GB RAM + 128GB)</t>
  </si>
  <si>
    <t>Xiaomi Redmi Note 11 Pro Plus 5G (8GB RAM + 256GB)</t>
  </si>
  <si>
    <t>Apple iPhone 11 (128GB)</t>
  </si>
  <si>
    <t>Realme C35 (6GB RAM + 128GB)</t>
  </si>
  <si>
    <t>OPPO K10</t>
  </si>
  <si>
    <t>iQOO Neo 6 5G</t>
  </si>
  <si>
    <t>iQOO Z6 5G</t>
  </si>
  <si>
    <t>OPPO Reno 9 Pro 5G</t>
  </si>
  <si>
    <t>Poco M4 Pro 5G</t>
  </si>
  <si>
    <t>Jio Phone 3</t>
  </si>
  <si>
    <t>OnePlus Clover</t>
  </si>
  <si>
    <t>Samsung Galaxy F04</t>
  </si>
  <si>
    <t>iQOO 7</t>
  </si>
  <si>
    <t>Samsung Galaxy M34 5G</t>
  </si>
  <si>
    <t>Xiaomi Redmi 10</t>
  </si>
  <si>
    <t>Apple iPhone 12 Mini</t>
  </si>
  <si>
    <t>Xiaomi Redmi Note 12 (6GB RAM + 128GB)</t>
  </si>
  <si>
    <t>Motorola Moto G52</t>
  </si>
  <si>
    <t>Apple iPhone 15 Pro Max</t>
  </si>
  <si>
    <t>Oppo A98</t>
  </si>
  <si>
    <t>Infinix Zero 5G 2023</t>
  </si>
  <si>
    <t>Realme C30</t>
  </si>
  <si>
    <t>OPPO F21 Pro 5G</t>
  </si>
  <si>
    <t>Realme 11 Pro</t>
  </si>
  <si>
    <t>Oppo Find N2 5G</t>
  </si>
  <si>
    <t>Realme 9 4G</t>
  </si>
  <si>
    <t>cola</t>
  </si>
  <si>
    <t>Cola Phone</t>
  </si>
  <si>
    <t>Apple iPhone 13 Pro Max</t>
  </si>
  <si>
    <t>Oppo Reno 10 Pro Plus</t>
  </si>
  <si>
    <t>Vivo X90 5G</t>
  </si>
  <si>
    <t>Samsung Galaxy F13</t>
  </si>
  <si>
    <t>Xiaomi Redmi Note 10S (6GB RAM + 128GB)</t>
  </si>
  <si>
    <t>Realme 10 (8GB RAM + 128GB)</t>
  </si>
  <si>
    <t>iQOO 9 SE 5G</t>
  </si>
  <si>
    <t>Infinix Hot 20</t>
  </si>
  <si>
    <t>letv</t>
  </si>
  <si>
    <t>Letv Y1 Pro</t>
  </si>
  <si>
    <t>Xiaomi Redmi Note 13 Pro Max 5G</t>
  </si>
  <si>
    <t>Realme Narzo 50 Pro 5G</t>
  </si>
  <si>
    <t>OPPO A74 5G</t>
  </si>
  <si>
    <t>Apple iPhone 9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</si>
  <si>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</si>
  <si>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</si>
  <si>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</si>
  <si>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</si>
  <si>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</si>
  <si>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</si>
  <si>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</si>
  <si>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</si>
  <si>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</si>
  <si>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</si>
  <si>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</si>
  <si>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</si>
  <si>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</si>
  <si>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ikall</t>
  </si>
  <si>
    <t>iKall Z19 Pro</t>
  </si>
  <si>
    <t>leeco</t>
  </si>
  <si>
    <t>LeEco S1 Pro</t>
  </si>
  <si>
    <t>Realme C2s</t>
  </si>
  <si>
    <t>duoqin</t>
  </si>
  <si>
    <t>Duoqin F22 Pro</t>
  </si>
  <si>
    <t>Samsung Galaxy M54 5G</t>
  </si>
  <si>
    <t>nokia</t>
  </si>
  <si>
    <t>Nokia N73 5G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</si>
  <si>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</si>
  <si>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</si>
  <si>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</si>
  <si>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</si>
  <si>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</si>
  <si>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</si>
  <si>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</si>
  <si>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Samsung Galaxy A13</t>
  </si>
  <si>
    <t>Motorola Edge 30 Ultra</t>
  </si>
  <si>
    <t>Xiaomi 13 Ultra 5G</t>
  </si>
  <si>
    <t>Motorola Moto G52 (6GB RAM + 128GB)</t>
  </si>
  <si>
    <t>Poco M4 5G</t>
  </si>
  <si>
    <t>Nothing Phone 1 (12GB RAM + 256GB)</t>
  </si>
  <si>
    <t>Samsung Galaxy A54 5G</t>
  </si>
  <si>
    <t>Tecno Pova 4</t>
  </si>
  <si>
    <t>Xiaomi Redmi Note 12 Pro (8GB RAM + 256GB)</t>
  </si>
  <si>
    <t>Apple iPhone 14 Pro Max (256GB)</t>
  </si>
  <si>
    <t>Vivo V25 Pro (12GB RAM + 256GB)</t>
  </si>
  <si>
    <t>Realme 9 5G (6GB RAM + 128GB)</t>
  </si>
  <si>
    <t>Realme 9 Pro 5G</t>
  </si>
  <si>
    <t>lava</t>
  </si>
  <si>
    <t>Lava Blaze 5G</t>
  </si>
  <si>
    <t>honor</t>
  </si>
  <si>
    <t>Honor X9a</t>
  </si>
  <si>
    <t>Google Pixel 7 Pro 5G</t>
  </si>
  <si>
    <t>Tecno Pova 3</t>
  </si>
  <si>
    <t>Vivo V23 Pro 5G</t>
  </si>
  <si>
    <t>Samsung Galaxy A04e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</si>
  <si>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</si>
  <si>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</si>
  <si>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</si>
  <si>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</si>
  <si>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</si>
  <si>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Vivo Y02</t>
  </si>
  <si>
    <t>POCO C31 (4GB RAM + 64GB)</t>
  </si>
  <si>
    <t>Realme Narzo 50 5G</t>
  </si>
  <si>
    <t>Realme GT Neo 3T</t>
  </si>
  <si>
    <t>OPPO Reno 8 Pro 5G</t>
  </si>
  <si>
    <t>OnePlus 10 Pro 5G (12GB RAM + 256GB)</t>
  </si>
  <si>
    <t>iQOO 11 Pro 5G</t>
  </si>
  <si>
    <t>Vivo T1x 4G</t>
  </si>
  <si>
    <t>Xiaomi Redmi 10 Power</t>
  </si>
  <si>
    <t>OPPO A58</t>
  </si>
  <si>
    <t>Vivo T1 44W</t>
  </si>
  <si>
    <t>Xiaomi Mix Fold 2 5G</t>
  </si>
  <si>
    <t>Vivo Y16 (3GB RAM + 64GB)</t>
  </si>
  <si>
    <t>OPPO Reno 8 Z</t>
  </si>
  <si>
    <t>Vivo Y75 4G</t>
  </si>
  <si>
    <t>Xiaomi Redmi Note 12 Explorer</t>
  </si>
  <si>
    <t>OPPO A57 4G (4GB RAM + 64 GB)</t>
  </si>
  <si>
    <t>Samsung Galaxy A75 5G</t>
  </si>
  <si>
    <t>Vivo T1 Pro 5G (8GB RAM + 128GB)</t>
  </si>
  <si>
    <t>Google Pixel 7 5G</t>
  </si>
  <si>
    <t>Xiaomi Redmi Note 11T 5G (6GB RAM + 128GB)</t>
  </si>
  <si>
    <t>OPPO F21s Pro 4G</t>
  </si>
  <si>
    <t>Apple iPhone 14 (256GB)</t>
  </si>
  <si>
    <t>Motorola Moto G73</t>
  </si>
  <si>
    <t>nubia</t>
  </si>
  <si>
    <t>Nubia Red Magic 8 Pro 5G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</si>
  <si>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</si>
  <si>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</si>
  <si>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</si>
  <si>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</si>
  <si>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</si>
  <si>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</si>
  <si>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FE 5G</t>
  </si>
  <si>
    <t>Samsung Galaxy S22 Plus 5G</t>
  </si>
  <si>
    <t>Vivo U3x</t>
  </si>
  <si>
    <t>Motorola Moto G23</t>
  </si>
  <si>
    <t>Poco M4 5G (6GB RAM + 128GB)</t>
  </si>
  <si>
    <t>Tecno Pova 5G</t>
  </si>
  <si>
    <t>POCO C31</t>
  </si>
  <si>
    <t>Apple iPhone XR2</t>
  </si>
  <si>
    <t>Samsung Galaxy A53 (8GB RAM + 256GB)</t>
  </si>
  <si>
    <t>Infinix Note 12 5G</t>
  </si>
  <si>
    <t>OPPO Reno7 Pro 5G</t>
  </si>
  <si>
    <t>OnePlus Ace 2</t>
  </si>
  <si>
    <t>redmi</t>
  </si>
  <si>
    <t>Redmi Note 11 Pro 2023</t>
  </si>
  <si>
    <t>Nothing Phone 2</t>
  </si>
  <si>
    <t>Samsung Galaxy A32 (8GB RAM + 128GB)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</si>
  <si>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</si>
  <si>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</si>
  <si>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</si>
  <si>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</si>
  <si>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</si>
  <si>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Apple iPhone 13 Mini</t>
  </si>
  <si>
    <t>Tecno Pova 3 (6GB RAM + 128GB)</t>
  </si>
  <si>
    <t>Realme C31 (4GB RAM + 64GB)</t>
  </si>
  <si>
    <t>asus</t>
  </si>
  <si>
    <t>Asus ROG Phone 6 Pro 5G</t>
  </si>
  <si>
    <t>Vivo V23e 5G</t>
  </si>
  <si>
    <t>Apple iPhone 14 Mini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</si>
  <si>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</si>
  <si>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</si>
  <si>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</si>
  <si>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</si>
  <si>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</si>
  <si>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</si>
  <si>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</si>
  <si>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Apple iPhone 14 Pro Max (1TB)</t>
  </si>
  <si>
    <t>Samsung Galaxy M13</t>
  </si>
  <si>
    <t>Poco M4 Pro 5G (8GB RAM + 128GB)</t>
  </si>
  <si>
    <t>Xiaomi Redmi Note 10S (8GB RAM + 128GB)</t>
  </si>
  <si>
    <t>Realme C11 2021 (4GB RAM + 64GB)</t>
  </si>
  <si>
    <t>Samsung Galaxy A23 5G (8GB RAM + 128GB)</t>
  </si>
  <si>
    <t>Motorola Edge 30 Ultra (12GB RAM + 256GB)</t>
  </si>
  <si>
    <t>OPPO F21s Pro</t>
  </si>
  <si>
    <t>Xiaomi 13 5G</t>
  </si>
  <si>
    <t>Xiaomi Redmi 10A</t>
  </si>
  <si>
    <t>Vivo Y01A</t>
  </si>
  <si>
    <t>Xiaomi Redmi K50i (8GB RAM + 256GB)</t>
  </si>
  <si>
    <t>Realme C30 (3GB RAM + 32GB)</t>
  </si>
  <si>
    <t>Motorola Moto G51 5G</t>
  </si>
  <si>
    <t>Xiaomi Redmi 10 (6GB RAM + 128GB)</t>
  </si>
  <si>
    <t>Xiaomi Mi 11 Lite NE 5G</t>
  </si>
  <si>
    <t>Samsung Galaxy Z Flip 3</t>
  </si>
  <si>
    <t>Apple iPhone 12 (128GB)</t>
  </si>
  <si>
    <t>OnePlus 10T (16GB RAM + 256GB)</t>
  </si>
  <si>
    <t>Samsung Galaxy A13 (4GB RAM + 128GB)</t>
  </si>
  <si>
    <t>OPPO Reno7 5G</t>
  </si>
  <si>
    <t>OnePlus 9RT 5G</t>
  </si>
  <si>
    <t>Samsung Galaxy A53 5G (8GB RAM + 128GB)</t>
  </si>
  <si>
    <t>Samsung Galaxy S22 Ultra 5G (12GB RAM + 512GB)</t>
  </si>
  <si>
    <t>Motorola Moto G71 5G</t>
  </si>
  <si>
    <t>itel</t>
  </si>
  <si>
    <t>itel S16 Pro</t>
  </si>
  <si>
    <t>Vivo Y100</t>
  </si>
  <si>
    <t>Samsung Galaxy M13 5G (4GB RAM + 64GB)</t>
  </si>
  <si>
    <t>POCO X5 GT</t>
  </si>
  <si>
    <t>Honor X9 5G</t>
  </si>
  <si>
    <t>iQOO 11 (16GB RAM + 256GB)</t>
  </si>
  <si>
    <t>Samsung Galaxy Z Fold 4</t>
  </si>
  <si>
    <t>royole</t>
  </si>
  <si>
    <t>Royole FlexPai 2</t>
  </si>
  <si>
    <t>Apple iPhone 14 Plus (256GB)</t>
  </si>
  <si>
    <t>Samsung Galaxy A33 5G (8GB RAM + 128GB)</t>
  </si>
  <si>
    <t>Tecno Spark 9</t>
  </si>
  <si>
    <t>Google Pixel 6</t>
  </si>
  <si>
    <t>Xiaomi Redmi Note 10 Pro (6GB RAM + 128GB)</t>
  </si>
  <si>
    <t>Samsung Galaxy S21 Ultra</t>
  </si>
  <si>
    <t>Infinix Hot 20 Play</t>
  </si>
  <si>
    <t>Vivo T1x (6GB RAM + 128GB)</t>
  </si>
  <si>
    <t>OPPO F23 Pro</t>
  </si>
  <si>
    <t>iQOO Z6 Pro 5G (8GB RAM + 128GB)</t>
  </si>
  <si>
    <t>Samsung Galaxy A73 5G (8GB RAM + 256GB)</t>
  </si>
  <si>
    <t>Realme 9 5G SE (8GB RAM + 128GB)</t>
  </si>
  <si>
    <t>Poco F4 5G</t>
  </si>
  <si>
    <t>Infinix Note 12</t>
  </si>
  <si>
    <t>Samsung Galaxy A03 Core</t>
  </si>
  <si>
    <t>Motorola Moto G60</t>
  </si>
  <si>
    <t>OnePlus 9 Pro</t>
  </si>
  <si>
    <t>Xiaomi Redmi Note 11S</t>
  </si>
  <si>
    <t>Xiaomi Redmi 9 Activ</t>
  </si>
  <si>
    <t>Tecno Camon 19 Pro 5G</t>
  </si>
  <si>
    <t>Samsung Galaxy A04</t>
  </si>
  <si>
    <t>POCO M4 Pro 4G (6GB RAM + 128GB)</t>
  </si>
  <si>
    <t>OnePlus Nord N20 5G</t>
  </si>
  <si>
    <t>Apple iPhone 13 (256GB)</t>
  </si>
  <si>
    <t>Oppo Find X6 Pro</t>
  </si>
  <si>
    <t>Vivo X90 Pro 5G</t>
  </si>
  <si>
    <t>Motorola Moto G53</t>
  </si>
  <si>
    <t>Motorola Moto G22</t>
  </si>
  <si>
    <t>Xiaomi Redmi 9i Sport</t>
  </si>
  <si>
    <t>Jio JioPhone Next</t>
  </si>
  <si>
    <t>Vivo Y93</t>
  </si>
  <si>
    <t>Xiaomi Redmi K60 Pro</t>
  </si>
  <si>
    <t>Realme C30s</t>
  </si>
  <si>
    <t>Vivo Y22s</t>
  </si>
  <si>
    <t>OPPO A77</t>
  </si>
  <si>
    <t>Xiaomi Redmi 10A Sport</t>
  </si>
  <si>
    <t>Poco F4 (12GB RAM + 256GB)</t>
  </si>
  <si>
    <t>Realme 9 4G (8GB RAM + 128GB)</t>
  </si>
  <si>
    <t>Xiaomi 12T Pro 5G</t>
  </si>
  <si>
    <t>iQOO 9 5G</t>
  </si>
  <si>
    <t>Apple iPhone 12 Mini (128GB)</t>
  </si>
  <si>
    <t>Samsung Galaxy S24 Ultra</t>
  </si>
  <si>
    <t>OPPO Find N Flip</t>
  </si>
  <si>
    <t>OnePlus 10T (12GB RAM + 256GB)</t>
  </si>
  <si>
    <t>Tecno Spark 9 (4GB RAM + 64GB)</t>
  </si>
  <si>
    <t>Samsung Galaxy S21 FE 5G (8GB RAM + 256GB)</t>
  </si>
  <si>
    <t>Xiaomi Redmi Note 11T 5G (8GB RAM + 128GB)</t>
  </si>
  <si>
    <t>sony</t>
  </si>
  <si>
    <t>Sony Xperia Pro-I</t>
  </si>
  <si>
    <t>Vivo V21 Pro</t>
  </si>
  <si>
    <t>Poco X3</t>
  </si>
  <si>
    <t>Samsung Galaxy S20 FE</t>
  </si>
  <si>
    <t>Google Pixel 4</t>
  </si>
  <si>
    <t>Samsung Galaxy S10 Plus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</si>
  <si>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</si>
  <si>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</si>
  <si>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</si>
  <si>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</si>
  <si>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</si>
  <si>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</si>
  <si>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Letv Y2 Pro</t>
  </si>
  <si>
    <t>Tecno Spark 8C (4GB RAM + 64GB)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</si>
  <si>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</si>
  <si>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</si>
  <si>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</si>
  <si>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</si>
  <si>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</si>
  <si>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</si>
  <si>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</si>
  <si>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OPPO Find N2 Flip</t>
  </si>
  <si>
    <t>Samsung Galaxy M32 Prime Edition</t>
  </si>
  <si>
    <t>oukitel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</si>
  <si>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</si>
  <si>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</si>
  <si>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</si>
  <si>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</si>
  <si>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</si>
  <si>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</si>
  <si>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Realme GT Neo 5</t>
  </si>
  <si>
    <t>Apple iPhone 15 Ultra</t>
  </si>
  <si>
    <t>Poco C50</t>
  </si>
  <si>
    <t>Samsung Galaxy Note 30 Ultra 5G</t>
  </si>
  <si>
    <t>Realme 9i (4GB RAM + 128GB)</t>
  </si>
  <si>
    <t>Xiaomi Redmi Note 11T 5G</t>
  </si>
  <si>
    <t>Vivo X80 Pro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</si>
  <si>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</si>
  <si>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</si>
  <si>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</si>
  <si>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</si>
  <si>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</si>
  <si>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</si>
  <si>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OnePlus Nord N200</t>
  </si>
  <si>
    <t>Xiaomi Mi 11X</t>
  </si>
  <si>
    <t>OPPO Reno 6</t>
  </si>
  <si>
    <t>Realme X50 Pro 5G (12GB RAM + 256GB)</t>
  </si>
  <si>
    <t>Xiaomi Redmi 10A (6GB RAM + 128GB)</t>
  </si>
  <si>
    <t>Redmi Note 12 Pro Speed Edition</t>
  </si>
  <si>
    <t>Apple iPhone 14 Pro (256GB)</t>
  </si>
  <si>
    <t>Motorola Moto G72</t>
  </si>
  <si>
    <t>Motorola Moto X30 Pro</t>
  </si>
  <si>
    <t>Xiaomi 12S Ultra</t>
  </si>
  <si>
    <t>Honor 70 5G</t>
  </si>
  <si>
    <t>OnePlus 10 Pro 5G (12GB RAM + 512GB)</t>
  </si>
  <si>
    <t>Vivo V23 Pro 5G (12GB RAM + 256GB)</t>
  </si>
  <si>
    <t>OPPO A55 4G (6GB RAM + 128GB)</t>
  </si>
  <si>
    <t>Xiaomi Mi 11T Pro 5G</t>
  </si>
  <si>
    <t>Nokia X50 5G</t>
  </si>
  <si>
    <t>Xiaomi Redmi Note 10</t>
  </si>
  <si>
    <t>vertu</t>
  </si>
  <si>
    <t>Vertu Signature Touch</t>
  </si>
  <si>
    <t>Samsung Galaxy M32 Prime Edition (6GB RAM + 128GB)</t>
  </si>
  <si>
    <t>Tecno Camon 19 Pro Mondrian Edition</t>
  </si>
  <si>
    <t>Poco F5</t>
  </si>
  <si>
    <t>blu</t>
  </si>
  <si>
    <t>BLU F91 5G</t>
  </si>
  <si>
    <t>OPPO A16e</t>
  </si>
  <si>
    <t>Motorola Moto E32</t>
  </si>
  <si>
    <t>Xiaomi Redmi Note 11S (8GB RAM + 128GB)</t>
  </si>
  <si>
    <t>Apple iPhone SE 3 2022</t>
  </si>
  <si>
    <t>Samsung Galaxy A52 (8GB RAM + 128GB)</t>
  </si>
  <si>
    <t>Poco X3 Pro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</si>
  <si>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</si>
  <si>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</si>
  <si>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</si>
  <si>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</si>
  <si>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</si>
  <si>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</si>
  <si>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Apple iPhone 15 Pro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</si>
  <si>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</si>
  <si>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</si>
  <si>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</si>
  <si>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</si>
  <si>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</si>
  <si>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</si>
  <si>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Redmi 12C</t>
  </si>
  <si>
    <t>Asus ZenFone 9</t>
  </si>
  <si>
    <t>Sony Xperia L5 5G</t>
  </si>
  <si>
    <t>iQOO 9 SE 5G (12GB RAM + 256GB)</t>
  </si>
  <si>
    <t>Tecno Spark 8 Pro</t>
  </si>
  <si>
    <t>Xiaomi Redmi 10 Prime</t>
  </si>
  <si>
    <t>Samsung Galaxy F22</t>
  </si>
  <si>
    <t>Xiaomi Mi Mix Alpha</t>
  </si>
  <si>
    <t>OPPO Reno 10 Pro</t>
  </si>
  <si>
    <t>Nubia Z50</t>
  </si>
  <si>
    <t>Samsung Galaxy F13 (4GB RAM + 128GB)</t>
  </si>
  <si>
    <t>Nokia G11 Plus</t>
  </si>
  <si>
    <t>Infinix Hot 12 Play</t>
  </si>
  <si>
    <t>Vivo T2 5G</t>
  </si>
  <si>
    <t>OPPO Reno7 Z 5G</t>
  </si>
  <si>
    <t>Xiaomi Mi 11 Lite NE 5G (8GB RAM + 128GB)</t>
  </si>
  <si>
    <t>Realme Narzo 50i</t>
  </si>
  <si>
    <t>Infinix Zero X Pro</t>
  </si>
  <si>
    <t>Samsung Galaxy M32</t>
  </si>
  <si>
    <t>Samsung Galaxy A82 5G</t>
  </si>
  <si>
    <t>Xiaomi Poco F1</t>
  </si>
  <si>
    <t>Vivo Y25</t>
  </si>
  <si>
    <t>lyf</t>
  </si>
  <si>
    <t>Lyf Earth 1</t>
  </si>
  <si>
    <t>Motorola Moto E13</t>
  </si>
  <si>
    <t>Tecno Pop 6 Pro</t>
  </si>
  <si>
    <t>Itel A24 Pro</t>
  </si>
  <si>
    <t>Vivo X Fold Plus</t>
  </si>
  <si>
    <t>huawei</t>
  </si>
  <si>
    <t>Huawei Mate 50 RS Porsche Design</t>
  </si>
  <si>
    <t>Samsung Galaxy F63</t>
  </si>
  <si>
    <t>iQOO Z6 4G (6GB RAM + 128GB)</t>
  </si>
  <si>
    <t>Sony Xperia 5 II</t>
  </si>
  <si>
    <t>Vivo Y3 (4GB RAM + 128GB)</t>
  </si>
  <si>
    <t>Sony Xperia 1 IV (12GB RAM + 512GB)</t>
  </si>
  <si>
    <t>Tecno Pova 4 Pro</t>
  </si>
  <si>
    <t>Huawei Nova 10 SE</t>
  </si>
  <si>
    <t>Vivo T1x (4GB RAM + 128GB)</t>
  </si>
  <si>
    <t>Nubia Red Magic 7S Pro</t>
  </si>
  <si>
    <t>Motorola Moto E32s (4GB RAM + 64GB)</t>
  </si>
  <si>
    <t>iQOO Neo 6 5G (12GB RAM + 256GB)</t>
  </si>
  <si>
    <t>Samsung Galaxy A15</t>
  </si>
  <si>
    <t>POCO X4 GT 5G</t>
  </si>
  <si>
    <t>Realme Narzo 50 5G (4GB RAM + 128GB)</t>
  </si>
  <si>
    <t>Vivo Y77 5G</t>
  </si>
  <si>
    <t>Honor 60 SE 5G</t>
  </si>
  <si>
    <t>Xiaomi Redmi 11 Prime</t>
  </si>
  <si>
    <t>Realme C31</t>
  </si>
  <si>
    <t>Motorola Moto G31 (6GB RAM+ 128GB)</t>
  </si>
  <si>
    <t>Samsung Galaxy Z Flip 4 5G</t>
  </si>
  <si>
    <t>OnePlus 6 (8GB RAM + 128GB)</t>
  </si>
  <si>
    <t>Google Pixel 2 XL</t>
  </si>
  <si>
    <t>Xiaomi Redmi A1 Plus</t>
  </si>
  <si>
    <t>Honor 70 5G (8GB RAM + 256GB)</t>
  </si>
  <si>
    <t>Realme Narzo 50 (6GB RAM + 128GB)</t>
  </si>
  <si>
    <t>Vivo Y15s</t>
  </si>
  <si>
    <t>Samsung Galaxy M32 (6GB RAM + 128GB)</t>
  </si>
  <si>
    <t>Samsung Galaxy F42 5G</t>
  </si>
  <si>
    <t>Realme Q5 5G</t>
  </si>
  <si>
    <t>POCO M3 Pro 5G</t>
  </si>
  <si>
    <t>Google Pixel 5</t>
  </si>
  <si>
    <t>OnePlus 12 Pro</t>
  </si>
  <si>
    <t>Xiaomi Redmi Note 12 Discovery Edition</t>
  </si>
  <si>
    <t>Samsung Galaxy M13 (4GB RAM + 64GB)</t>
  </si>
  <si>
    <t>Oppo Reno 8 Pro (8GB RAM + 256GB)</t>
  </si>
  <si>
    <t>Vivo Y78 5G</t>
  </si>
  <si>
    <t>iQOO Z6 4G</t>
  </si>
  <si>
    <t>OPPO A76</t>
  </si>
  <si>
    <t>Realme 9 Pro Plus 5G (8GB RAM + 256GB)</t>
  </si>
  <si>
    <t>Vivo Y01</t>
  </si>
  <si>
    <t>Motorola Moto Edge S30 5G</t>
  </si>
  <si>
    <t>Realme GT 2 Pro 5G</t>
  </si>
  <si>
    <t>Apple iPhone 13 Pro (256GB)</t>
  </si>
  <si>
    <t>Vivo Y73 2021</t>
  </si>
  <si>
    <t>Samsung Galaxy F14</t>
  </si>
  <si>
    <t>Vivo V20</t>
  </si>
  <si>
    <t>Xiaomi Redmi Note 9 Pro</t>
  </si>
  <si>
    <t>OnePlus 10R Prime Edition</t>
  </si>
  <si>
    <t>Google Pixel 6 Pro (12GB RAM + 256GB)</t>
  </si>
  <si>
    <t>Nokia C31</t>
  </si>
  <si>
    <t>Infinix Hot 12 Pro (8GB RAM+ 128GB)</t>
  </si>
  <si>
    <t>Poco M5</t>
  </si>
  <si>
    <t>Xiaomi Redmi 10C (4GB RAM + 128GB)</t>
  </si>
  <si>
    <t>zte</t>
  </si>
  <si>
    <t>ZTE Axon 40 Ultra 5G</t>
  </si>
  <si>
    <t>Xiaomi 12 Pro 5G (12GB RAM + 256GB)</t>
  </si>
  <si>
    <t>OPPO K10 (8GB RAM + 128GB)</t>
  </si>
  <si>
    <t>Huawei Nova 9 SE</t>
  </si>
  <si>
    <t>Samsung Galaxy S22 5G (8GB RAM + 256GB)</t>
  </si>
  <si>
    <t>lenovo</t>
  </si>
  <si>
    <t>Lenovo Legion Y90</t>
  </si>
  <si>
    <t>Vivo Y55 5G</t>
  </si>
  <si>
    <t>Nokia X100 5G</t>
  </si>
  <si>
    <t>Realme 8s 5G (8GB RAM + 128GB)</t>
  </si>
  <si>
    <t>Realme 8s 5G</t>
  </si>
  <si>
    <t>Nokia X60 Pro 5G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</si>
  <si>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</si>
  <si>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</si>
  <si>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</si>
  <si>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</si>
  <si>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</si>
  <si>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</si>
  <si>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</si>
  <si>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</si>
  <si>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</si>
  <si>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</si>
  <si>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OPPO A16e (4GB RAM + 64GB)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</si>
  <si>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</si>
  <si>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</si>
  <si>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</si>
  <si>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</si>
  <si>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</si>
  <si>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</si>
  <si>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</si>
  <si>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lg</t>
  </si>
  <si>
    <t>LG Wing 5G</t>
  </si>
  <si>
    <t>Xiaomi Redmi Note 9 Pro Max</t>
  </si>
  <si>
    <t>Samsung Galaxy A52</t>
  </si>
  <si>
    <t>Vivo Y71</t>
  </si>
  <si>
    <t>Samsung Galaxy A04e (3GB RAM + 64GB)</t>
  </si>
  <si>
    <t>Oppo A56s</t>
  </si>
  <si>
    <t>Oppo Reno 8T 4G</t>
  </si>
  <si>
    <t>OPPO Reno 10</t>
  </si>
  <si>
    <t>Nokia G60</t>
  </si>
  <si>
    <t>OPPO A77 (4GB RAM + 128 GB)</t>
  </si>
  <si>
    <t>Motorola Edge 40 Pro 5G</t>
  </si>
  <si>
    <t>Oppo K10x 5G</t>
  </si>
  <si>
    <t>iQOO Z6 Pro 5G (12GB RAM + 256GB)</t>
  </si>
  <si>
    <t>Nokia G21 (6GB RAM + 128GB)</t>
  </si>
  <si>
    <t>Samsung Galaxy A13 (6GB RAM + 128GB)</t>
  </si>
  <si>
    <t>OPPO A16K (4GB RAM + 64GB)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</si>
  <si>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</si>
  <si>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</si>
  <si>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</si>
  <si>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</si>
  <si>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</si>
  <si>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</si>
  <si>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Realme Narzo 50i (4GB RAM + 64GB)</t>
  </si>
  <si>
    <t>Xiaomi Redmi 9 Activ (6GB RAM + 128GB)</t>
  </si>
  <si>
    <t>Jio JioPhone Next (3GB RAM + 32GB)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</si>
  <si>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</si>
  <si>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</si>
  <si>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</si>
  <si>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</si>
  <si>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</si>
  <si>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</si>
  <si>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</si>
  <si>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Samsung Galaxy S20 Ultra 5G</t>
  </si>
  <si>
    <t>Apple iPhone 11 Pro Max</t>
  </si>
  <si>
    <t>Apple iPhone 7s</t>
  </si>
  <si>
    <t>Sony Xperia Ace IV</t>
  </si>
  <si>
    <t>Samsung Galaxy A04e (4GB RAM + 128GB)</t>
  </si>
  <si>
    <t>Xiaomi Redmi Note 12 4G</t>
  </si>
  <si>
    <t>Oukitel WP21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</si>
  <si>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</si>
  <si>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</si>
  <si>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</si>
  <si>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</si>
  <si>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</si>
  <si>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</si>
  <si>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</si>
  <si>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Realme 8i (6GB RAM + 128GB)</t>
  </si>
  <si>
    <t>OPPO A55 4G</t>
  </si>
  <si>
    <t>POCO M3 Pro 5G (6GB RAM + 128GB)</t>
  </si>
  <si>
    <t>Realme C21Y</t>
  </si>
  <si>
    <t>OPPO A16</t>
  </si>
  <si>
    <t>Vivo V21 5G</t>
  </si>
  <si>
    <t>Apple iPhone 12 Pro (512GB)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</si>
  <si>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</si>
  <si>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</si>
  <si>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</si>
  <si>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</si>
  <si>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</si>
  <si>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</si>
  <si>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</si>
  <si>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Apple iPhone 14 (512GB)</t>
  </si>
  <si>
    <t>iQOO 9T 5G</t>
  </si>
  <si>
    <t>Tecno Camon 19 Pro</t>
  </si>
  <si>
    <t>OnePlus Nord 2 Lite 5G</t>
  </si>
  <si>
    <t>Samsung Galaxy S22 Ultra 5G (8GB RAM + 128GB)</t>
  </si>
  <si>
    <t>POCO F4 GT 5G</t>
  </si>
  <si>
    <t>Xiaomi 11T Pro 5G (12GB RAM + 256GB)</t>
  </si>
  <si>
    <t>Vivo Y10</t>
  </si>
  <si>
    <t>Samsung Galaxy A83 5G</t>
  </si>
  <si>
    <t>Vivo Y33s</t>
  </si>
  <si>
    <t>Huawei Mate 40 Pro 4G</t>
  </si>
  <si>
    <t>micromax</t>
  </si>
  <si>
    <t>Micromax IN 2B</t>
  </si>
  <si>
    <t>Asus ROG Phone 6</t>
  </si>
  <si>
    <t>Realme X7 Max</t>
  </si>
  <si>
    <t>Realme 8 5G</t>
  </si>
  <si>
    <t>OPPO A55 5G</t>
  </si>
  <si>
    <t>Xiaomi Redmi 9</t>
  </si>
  <si>
    <t>Apple iPhone SE 2020</t>
  </si>
  <si>
    <t>Letv Y1 Pro Plus</t>
  </si>
  <si>
    <t>OnePlus Nord 5</t>
  </si>
  <si>
    <t>Vivo Y73T</t>
  </si>
  <si>
    <t>OPPO Reno 9 Z</t>
  </si>
  <si>
    <t>Vivo V25e</t>
  </si>
  <si>
    <t>Infinix Hot 12 Pro</t>
  </si>
  <si>
    <t>Realme Narzo 50 5G (4GB RAM + 64GB)</t>
  </si>
  <si>
    <t>itel Vision 3</t>
  </si>
  <si>
    <t>OPPO A96 4G</t>
  </si>
  <si>
    <t>Xiaomi Redmi Note 11E 5G</t>
  </si>
  <si>
    <t>Honor Magic 4 Pro Plus 5G</t>
  </si>
  <si>
    <t>Tecno Spark 9T</t>
  </si>
  <si>
    <t>Infinix Smart 6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</si>
  <si>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</si>
  <si>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</si>
  <si>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</si>
  <si>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</si>
  <si>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</si>
  <si>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</si>
  <si>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</si>
  <si>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</si>
  <si>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 Velvet 5G</t>
  </si>
  <si>
    <t>Motorola One Fusion Plus</t>
  </si>
  <si>
    <t>LG V60 ThinQ</t>
  </si>
  <si>
    <t>Samsung Galaxy Note 10 Lite</t>
  </si>
  <si>
    <t>Samsung Galaxy Note 10 Plus 5G</t>
  </si>
  <si>
    <t>iQOO Neo 7 Racing Edition</t>
  </si>
  <si>
    <t>Samsung Galaxy A04s (4GB RAM + 128GB)</t>
  </si>
  <si>
    <t>Vivo Y35 5G</t>
  </si>
  <si>
    <t>Vivo Y02 (2GB RAM + 32GB)</t>
  </si>
  <si>
    <t>itel Vision 3 (2GB RAM + 32GB)</t>
  </si>
  <si>
    <t>Xiaomi Redmi Note 11R</t>
  </si>
  <si>
    <t>Poco M6 Pro</t>
  </si>
  <si>
    <t>OPPO A97 5G</t>
  </si>
  <si>
    <t>Samsung Galaxy A24</t>
  </si>
  <si>
    <t>Infinix Note 13 Pro</t>
  </si>
  <si>
    <t>Honor Play 30</t>
  </si>
  <si>
    <t>Infinix Smart 6 Plus</t>
  </si>
  <si>
    <t>Sony Xperia 5 IV 5G</t>
  </si>
  <si>
    <t>Nubia Z40 Pro 5G</t>
  </si>
  <si>
    <t>Nokia G21</t>
  </si>
  <si>
    <t>Xiaomi 12 Lite 5G</t>
  </si>
  <si>
    <t>Oppo Find N 5G</t>
  </si>
  <si>
    <t>Apple iPhone 13 Pro Max (256GB)</t>
  </si>
  <si>
    <t>Vivo Y21s</t>
  </si>
  <si>
    <t>OPPO F19s</t>
  </si>
  <si>
    <t>Samsung Galaxy M21 2021</t>
  </si>
  <si>
    <t>OPPO F19 Pro</t>
  </si>
  <si>
    <t>OPPO X 2021</t>
  </si>
  <si>
    <t>OnePlus Nord N10</t>
  </si>
  <si>
    <t>Gionee M12 Pro</t>
  </si>
  <si>
    <t>Poco M2</t>
  </si>
  <si>
    <t>OPPO F17 Pro</t>
  </si>
  <si>
    <t>Motorola Moto G 5G</t>
  </si>
  <si>
    <t>Samsung Galaxy A50s</t>
  </si>
  <si>
    <t>Samsung Galaxy Note 10 Plus</t>
  </si>
  <si>
    <t>Vivo Y15</t>
  </si>
  <si>
    <t>Vivo S1 Pro</t>
  </si>
  <si>
    <t>Vivo T3 Pro</t>
  </si>
  <si>
    <t>Vivo V21s</t>
  </si>
  <si>
    <t>Asus ROG Phone 6D Ultimate</t>
  </si>
  <si>
    <t>Motorola Moto Edge 30 Neo</t>
  </si>
  <si>
    <t>Xiaomi 12T</t>
  </si>
  <si>
    <t>Huawei Mate 50 Pro 5G</t>
  </si>
  <si>
    <t>Realme C32</t>
  </si>
  <si>
    <t>Huawei Mate Xs 2</t>
  </si>
  <si>
    <t>iQOO Z7 Pro 5G</t>
  </si>
  <si>
    <t>Apple iPhone 15</t>
  </si>
  <si>
    <t>Infinix Note 11S (8GB RAM + 128GB)</t>
  </si>
  <si>
    <t>Tecno Spark 8 (4GB RAM + 64GB)</t>
  </si>
  <si>
    <t>Oppo A56 5G</t>
  </si>
  <si>
    <t>Vivo X80 Pro Plus 5G</t>
  </si>
  <si>
    <t>Xiaomi Redmi 10 Prime (6GB RAM + 128GB)</t>
  </si>
  <si>
    <t>Huawei Nova 9</t>
  </si>
  <si>
    <t>Tecno Pop 5 Go</t>
  </si>
  <si>
    <t>Huawei P50 Pro 4G</t>
  </si>
  <si>
    <t>Xiaomi Redmi K50 5G</t>
  </si>
  <si>
    <t>Nokia C01 Plus</t>
  </si>
  <si>
    <t>Realme Q3</t>
  </si>
  <si>
    <t>OPPO Reno 6 Pro Plus 5G</t>
  </si>
  <si>
    <t>Motorola Edge S</t>
  </si>
  <si>
    <t>Oppo Find X3 Pro</t>
  </si>
  <si>
    <t>Poco M3</t>
  </si>
  <si>
    <t>itel S16</t>
  </si>
  <si>
    <t>Vivo V20 Pro</t>
  </si>
  <si>
    <t>Xiaomi Mi 10T Pro 5G</t>
  </si>
  <si>
    <t>Vivo V19 (8GB RAM + 256GB)</t>
  </si>
  <si>
    <t>Samsung Galaxy S20 5G</t>
  </si>
  <si>
    <t>Vivo U3</t>
  </si>
  <si>
    <t>Oppo K5 (8GB RAM + 128GB)</t>
  </si>
  <si>
    <t>Realme XT</t>
  </si>
  <si>
    <t>Vivo Y12 (3GB RAM + 64GB)</t>
  </si>
  <si>
    <t>Xiaomi Poco F1 (6GB RAM + 128GB)</t>
  </si>
  <si>
    <t>Poco C50 (3GB RAM + 32GB)</t>
  </si>
  <si>
    <t>iKall Z19</t>
  </si>
  <si>
    <t>Xiaomi Redmi K60 Gaming Edition</t>
  </si>
  <si>
    <t>Vivo S17 Pro</t>
  </si>
  <si>
    <t>Honor 80 Pro Plus</t>
  </si>
  <si>
    <t>Apple iPhone SE 4</t>
  </si>
  <si>
    <t>Tecno Pova Neo 5G</t>
  </si>
  <si>
    <t>Apple iPhone 14 Pro Max (512GB)</t>
  </si>
  <si>
    <t>Google Pixel 8</t>
  </si>
  <si>
    <t>Vivo T2x 5G</t>
  </si>
  <si>
    <t>Motorola Moto G52 5G</t>
  </si>
  <si>
    <t>Motorola Edge 40 5G</t>
  </si>
  <si>
    <t>Vivo X Note 5G (12GB RAM + 512GB)</t>
  </si>
  <si>
    <t>Realme GT 2 Pro 5G (12GB RAM + 256GB)</t>
  </si>
  <si>
    <t>Vivo Y15C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</si>
  <si>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</si>
  <si>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</si>
  <si>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</si>
  <si>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</si>
  <si>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</si>
  <si>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Oppo Find X5 Pro 5G</t>
  </si>
  <si>
    <t>Tecno Spark Go 2022</t>
  </si>
  <si>
    <t>Vivo Y21e</t>
  </si>
  <si>
    <t>Xiaomi Redmi 9A Sport</t>
  </si>
  <si>
    <t>Apple iPhone 13 Pro Max (1TB)</t>
  </si>
  <si>
    <t>Vivo Y12G (3GB RAM + 64GB)</t>
  </si>
  <si>
    <t>Vivo V23e</t>
  </si>
  <si>
    <t>Samsung Galaxy F22 (6GB RAM + 128GB)</t>
  </si>
  <si>
    <t>Xiaomi 12 Ultra 5G</t>
  </si>
  <si>
    <t>Micromax IN 2C</t>
  </si>
  <si>
    <t>Samsung Galaxy A03s</t>
  </si>
  <si>
    <t>OPPO A54 (4GB RAM + 128GB)</t>
  </si>
  <si>
    <t>Xiaomi Redmi 20X</t>
  </si>
  <si>
    <t>Xiaomi Mi Mix Fold</t>
  </si>
  <si>
    <t>Realme Narzo 30 5G</t>
  </si>
  <si>
    <t>OPPO A54</t>
  </si>
  <si>
    <t>Oppo A15s (4GB RAM + 128GB)</t>
  </si>
  <si>
    <t>itel A56</t>
  </si>
  <si>
    <t>Xiaomi Redmi 9 Power</t>
  </si>
  <si>
    <t>Samsung Galaxy S21 Plus</t>
  </si>
  <si>
    <t>POCO M2 Pro</t>
  </si>
  <si>
    <t>Samsung Galaxy S20 Plus</t>
  </si>
  <si>
    <t>Realme 6 Pro</t>
  </si>
  <si>
    <t>Huawei P40 Pro</t>
  </si>
  <si>
    <t>Vivo Y11 (2019)</t>
  </si>
  <si>
    <t>Vivo V15 Pro (8GB RAM +128GB)</t>
  </si>
  <si>
    <t>Vivo Y95</t>
  </si>
  <si>
    <t>Vivo V11i</t>
  </si>
  <si>
    <t>Samsung Galaxy S9 Plus (128GB)</t>
  </si>
  <si>
    <t>Realme GT Neo 4T</t>
  </si>
  <si>
    <t>Vivo Y53t</t>
  </si>
  <si>
    <t>Samsung Galaxy A04 (4GB RAM + 128GB)</t>
  </si>
  <si>
    <t>leitz</t>
  </si>
  <si>
    <t>Leitz Phone 2</t>
  </si>
  <si>
    <t>Xiaomi Redmi K60i</t>
  </si>
  <si>
    <t>Infinix Hot 20S</t>
  </si>
  <si>
    <t>Realme GT Neo 3T (8GB RAM + 256GB)</t>
  </si>
  <si>
    <t>Apple iPhone 14 Plus (512GB)</t>
  </si>
  <si>
    <t>Apple iPhone 14 Pro (1TB)</t>
  </si>
  <si>
    <t>Xiaomi Redmi 13 Prime 5G</t>
  </si>
  <si>
    <t>Xiaomi Redmi 11 Prime (6GB RAM + 128GB)</t>
  </si>
  <si>
    <t>Nokia C21 Plus (4GB RAM + 64GB)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</si>
  <si>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</si>
  <si>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</si>
  <si>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</si>
  <si>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</si>
  <si>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</si>
  <si>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</si>
  <si>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Samsung Galaxy S23 FE 5G</t>
  </si>
  <si>
    <t>Samsung Galaxy M51s 5G</t>
  </si>
  <si>
    <t>Vivo X80 5G (12GB RAM + 256GB)</t>
  </si>
  <si>
    <t>Poco X6 Pro 5G</t>
  </si>
  <si>
    <t>Infinix Note 12 (G96)</t>
  </si>
  <si>
    <t>Samsung Galaxy M14</t>
  </si>
  <si>
    <t>Vivo T2 Pro 5G</t>
  </si>
  <si>
    <t>Xiaomi Redmi 10 Prime Plus 5G</t>
  </si>
  <si>
    <t>Xiaomi Redmi Note 11 Pro 4G</t>
  </si>
  <si>
    <t>Realme Narzo 50A Prime</t>
  </si>
  <si>
    <t>Vivo Y55s 5G</t>
  </si>
  <si>
    <t>Vivo Y21T</t>
  </si>
  <si>
    <t>Gionee K10</t>
  </si>
  <si>
    <t>Xiaomi Redmi Note 10 Lite (4GB RAM + 128GB)</t>
  </si>
  <si>
    <t>Apple iPhone 13 (512GB)</t>
  </si>
  <si>
    <t>Infinix Hot 11S</t>
  </si>
  <si>
    <t>Realme GT Explorer Master Edition</t>
  </si>
  <si>
    <t>Xiaomi Mi 12 5G</t>
  </si>
  <si>
    <t>cat</t>
  </si>
  <si>
    <t>CAT S22 Flip</t>
  </si>
  <si>
    <t>Xiaomi Mi 11 Lite (8GB RAM + 128GB)</t>
  </si>
  <si>
    <t>Realme Q3i 5G</t>
  </si>
  <si>
    <t>Xiaomi Mi 11X Pro</t>
  </si>
  <si>
    <t>Lenovo Legion Pro 2</t>
  </si>
  <si>
    <t>Samsung Galaxy M62</t>
  </si>
  <si>
    <t>Realme Q2i</t>
  </si>
  <si>
    <t>Apple iPhone 12 Pro (256GB)</t>
  </si>
  <si>
    <t>Xiaomi Redmi 9i (4GB RAM + 128GB)</t>
  </si>
  <si>
    <t>Realme 6 (6GB RAM + 64GB)</t>
  </si>
  <si>
    <t>Samsung Galaxy A01 Core</t>
  </si>
  <si>
    <t>Oppo Reno 5</t>
  </si>
  <si>
    <t>Oppo A31 2020 (6GB RAM + 128GB)</t>
  </si>
  <si>
    <t>Sony Xperia 10 II</t>
  </si>
  <si>
    <t>Vivo Y91c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</si>
  <si>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</si>
  <si>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</si>
  <si>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</si>
  <si>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</si>
  <si>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</si>
  <si>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</si>
  <si>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</si>
  <si>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</si>
  <si>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</si>
  <si>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Huawei Honor 9N</t>
  </si>
  <si>
    <t>Xiaomi Redmi Note 4</t>
  </si>
  <si>
    <t>doogee</t>
  </si>
  <si>
    <t>Doogee V Max</t>
  </si>
  <si>
    <t>Huawei Nova Y61</t>
  </si>
  <si>
    <t>iQOO Z9</t>
  </si>
  <si>
    <t>Vivo V29</t>
  </si>
  <si>
    <t>Poco M5 (6GB RAM + 128GB)</t>
  </si>
  <si>
    <t>Nokia X30</t>
  </si>
  <si>
    <t>Tecno Pova Neo 2</t>
  </si>
  <si>
    <t>Vivo Y15C (3GB RAM + 64GB)</t>
  </si>
  <si>
    <t>Huawei Nova 10</t>
  </si>
  <si>
    <t>Huawei Nova Y90</t>
  </si>
  <si>
    <t>Samsung Galaxy A92 5G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</si>
  <si>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</si>
  <si>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</si>
  <si>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</si>
  <si>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</si>
  <si>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</si>
  <si>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</si>
  <si>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</si>
  <si>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Royole FlexPai 3 5G</t>
  </si>
  <si>
    <t>Tecno Camon 18</t>
  </si>
  <si>
    <t>Tecno Phantom X Pro</t>
  </si>
  <si>
    <t>Tecno Spark 8T</t>
  </si>
  <si>
    <t>Realme GT Neo2 5G</t>
  </si>
  <si>
    <t>Sony Xperia 10 III Lite 5G</t>
  </si>
  <si>
    <t>Realme G1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</si>
  <si>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</si>
  <si>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</si>
  <si>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</si>
  <si>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</si>
  <si>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</si>
  <si>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</si>
  <si>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</si>
  <si>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Samsung Galaxy S21 Ultra 5G (12GB RAM + 128GB)</t>
  </si>
  <si>
    <t>Oppo Reno 5 Pro 5G</t>
  </si>
  <si>
    <t>OnePlus Nord SE</t>
  </si>
  <si>
    <t>Samsung Galaxy M12</t>
  </si>
  <si>
    <t>OnePlus Nord N100</t>
  </si>
  <si>
    <t>Apple iPhone 12 Mini (256GB)</t>
  </si>
  <si>
    <t>Apple iPhone 12 (256GB)</t>
  </si>
  <si>
    <t>OPPO A15</t>
  </si>
  <si>
    <t>Xiaomi Redmi Note 9 Pro (4GB RAM + 128GB)</t>
  </si>
  <si>
    <t>Oppo A12</t>
  </si>
  <si>
    <t>Realme X50 Pro 5G (8GB RAM + 128GB)</t>
  </si>
  <si>
    <t>Samsung Galaxy S20 Plus 5G</t>
  </si>
  <si>
    <t>Xiaomi Redmi K20 Pro Signature Edition</t>
  </si>
  <si>
    <t>Xiaomi Redmi Note 8 Pro</t>
  </si>
  <si>
    <t>Realme A1</t>
  </si>
  <si>
    <t>OPPO A73</t>
  </si>
  <si>
    <t>Lyf Earth 2</t>
  </si>
  <si>
    <t>Apple iPhone 15 Plus</t>
  </si>
  <si>
    <t>Vivo Y55s 2023</t>
  </si>
  <si>
    <t>Lava Blaze NXT</t>
  </si>
  <si>
    <t>Tecno Camon 20 Premier</t>
  </si>
  <si>
    <t>OPPO Reno 8 House of Dragon Edition</t>
  </si>
  <si>
    <t>Motorola Moto E22s</t>
  </si>
  <si>
    <t>Xiaomi Redmi A1 Plus (3GB RAM + 32GB)</t>
  </si>
  <si>
    <t>Infinix Hot 20i</t>
  </si>
  <si>
    <t>Tecno Spark 9 (3GB RAM + 64GB)</t>
  </si>
  <si>
    <t>ZTE Axon 30S</t>
  </si>
  <si>
    <t>Honor X6</t>
  </si>
  <si>
    <t>Xiaomi Civi 2</t>
  </si>
  <si>
    <t>tcl</t>
  </si>
  <si>
    <t>TCL Ion X</t>
  </si>
  <si>
    <t>Samsung Galaxy Z Fold 4 (12GB RAM + 1TB)</t>
  </si>
  <si>
    <t>Nothing Phone 1 Lite</t>
  </si>
  <si>
    <t>Motorola Moto Edge X30 Pro</t>
  </si>
  <si>
    <t>OnePlus Ace Pro</t>
  </si>
  <si>
    <t>Realme GT 2 Explorer Master Edition</t>
  </si>
  <si>
    <t>Samsung Galaxy M35</t>
  </si>
  <si>
    <t>Samsung Galaxy A05</t>
  </si>
  <si>
    <t>Infinix Note 12 Turbo</t>
  </si>
  <si>
    <t>POCO F5 GT 5G</t>
  </si>
  <si>
    <t>iQOO Z8 5G</t>
  </si>
  <si>
    <t>Vivo Y55 4G</t>
  </si>
  <si>
    <t>Vivo X Fold 5G (12GB RAM + 512GB)</t>
  </si>
  <si>
    <t>Oppo K10 Pro 5G</t>
  </si>
  <si>
    <t>Tecno Spark 8C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</si>
  <si>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</si>
  <si>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</si>
  <si>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</si>
  <si>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</si>
  <si>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</si>
  <si>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Nubia Red Magic 6S 5G</t>
  </si>
  <si>
    <t>Micromax IN 2B (6GB RAM + 64GB)</t>
  </si>
  <si>
    <t>Nokia X60 5G</t>
  </si>
  <si>
    <t>Vivo Y12a</t>
  </si>
  <si>
    <t>Oppo Reno 5A</t>
  </si>
  <si>
    <t>Poco F3 GT</t>
  </si>
  <si>
    <t>Honor 50</t>
  </si>
  <si>
    <t>OPPO A54 (6GB RAM + 128GB)</t>
  </si>
  <si>
    <t>Realme 8i</t>
  </si>
  <si>
    <t>iQOO 7 Legend</t>
  </si>
  <si>
    <t>Realme C11 2021</t>
  </si>
  <si>
    <t>Samsung Galaxy A22</t>
  </si>
  <si>
    <t>Realme GT 5G</t>
  </si>
  <si>
    <t>Google Pixel 5A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</si>
  <si>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</si>
  <si>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</si>
  <si>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</si>
  <si>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</si>
  <si>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</si>
  <si>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OPPO A53 2020 (6GB RAM + 128GB)</t>
  </si>
  <si>
    <t>Realme Narzo 20</t>
  </si>
  <si>
    <t>itel Vision 1 (3GB RAM + 32GB)</t>
  </si>
  <si>
    <t>Realme C11</t>
  </si>
  <si>
    <t>Xiaomi Mi 10 5G (8GB RAM + 256GB)</t>
  </si>
  <si>
    <t>Vivo Y21 (2020)</t>
  </si>
  <si>
    <t>OnePlus Z</t>
  </si>
  <si>
    <t>sharp</t>
  </si>
  <si>
    <t>Sharp Aquos R5G</t>
  </si>
  <si>
    <t>Huawei Mate 30 RS Porsche Design</t>
  </si>
  <si>
    <t>Samsung Galaxy A11</t>
  </si>
  <si>
    <t>Realme C2</t>
  </si>
  <si>
    <t>Huawei Mate X</t>
  </si>
  <si>
    <t>Samsung Galaxy A9 Pro (2019)</t>
  </si>
  <si>
    <t>Samsung Galaxy A7 (2018)</t>
  </si>
  <si>
    <t>Vivo Y55S</t>
  </si>
  <si>
    <t>Poco C55</t>
  </si>
  <si>
    <t>blackview</t>
  </si>
  <si>
    <t>Blackview BV5200 Pro</t>
  </si>
  <si>
    <t>Honor X7a</t>
  </si>
  <si>
    <t>OPPO A58x</t>
  </si>
  <si>
    <t>Doogee S99</t>
  </si>
  <si>
    <t>Lava X3</t>
  </si>
  <si>
    <t>Motorola Edge 40 Fusion</t>
  </si>
  <si>
    <t>iKall Z18</t>
  </si>
  <si>
    <t>Oukitel WP9</t>
  </si>
  <si>
    <t>Xiaomi 14</t>
  </si>
  <si>
    <t>Motorola ThinkPhone</t>
  </si>
  <si>
    <t>Xiaomi Civi 3</t>
  </si>
  <si>
    <t>Realme Narzo 50i Prime (4GB RAM + 64GB)</t>
  </si>
  <si>
    <t>Oppo Find X6</t>
  </si>
  <si>
    <t>itel A23s</t>
  </si>
  <si>
    <t>Google Pixel 8 Pro</t>
  </si>
  <si>
    <t>Vivo X Fold 2</t>
  </si>
  <si>
    <t>Motorola Moto Edge S30 Pro</t>
  </si>
  <si>
    <t>Honor X8 5G</t>
  </si>
  <si>
    <t>POCO X4 GT 5G (8GB RAM + 256GB)</t>
  </si>
  <si>
    <t>Motorola Moto G91 5G</t>
  </si>
  <si>
    <t>Samsung Galaxy M52s 5G</t>
  </si>
  <si>
    <t>VLOOKUP</t>
  </si>
  <si>
    <t>HLOOKUP</t>
  </si>
  <si>
    <t>Threshold</t>
  </si>
  <si>
    <t>0-10k</t>
  </si>
  <si>
    <t>10k-20k</t>
  </si>
  <si>
    <t>20k-30k</t>
  </si>
  <si>
    <t>30k-40k</t>
  </si>
  <si>
    <t>40k-50k</t>
  </si>
  <si>
    <t>50k-60k</t>
  </si>
  <si>
    <t>60k-70k</t>
  </si>
  <si>
    <t>Costy</t>
  </si>
  <si>
    <t>Poor</t>
  </si>
  <si>
    <t>Budget</t>
  </si>
  <si>
    <t>Middle_Range</t>
  </si>
  <si>
    <t>Upper</t>
  </si>
  <si>
    <t>First Criteria</t>
  </si>
  <si>
    <t>Second Criteria</t>
  </si>
  <si>
    <t>INPUT</t>
  </si>
  <si>
    <t>OUTPUT</t>
  </si>
  <si>
    <t>Criteria</t>
  </si>
  <si>
    <t>First Output</t>
  </si>
  <si>
    <t>Second Output</t>
  </si>
  <si>
    <t>1)Fill_as_u_wish</t>
  </si>
  <si>
    <t>2)Data List</t>
  </si>
  <si>
    <t>3)From other sheet</t>
  </si>
  <si>
    <t>STEP 1</t>
  </si>
  <si>
    <t>STEP 2</t>
  </si>
  <si>
    <r>
      <t xml:space="preserve"> </t>
    </r>
    <r>
      <rPr>
        <b/>
        <sz val="22"/>
        <color theme="1"/>
        <rFont val="Aptos Narrow"/>
        <family val="2"/>
        <scheme val="minor"/>
      </rPr>
      <t>XLOOKUP + COMBO</t>
    </r>
  </si>
  <si>
    <t>Partial Match</t>
  </si>
  <si>
    <t>Wildcard Match</t>
  </si>
  <si>
    <t>First to Last</t>
  </si>
  <si>
    <t>Last to First</t>
  </si>
  <si>
    <t>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</si>
</sst>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8">
    <xf numFmtId="0" fontId="0" fillId="0" borderId="0" xfId="0"/>
    <xf numFmtId="0" fontId="18" fillId="0" borderId="0" xfId="0" applyFont="1" applyAlignment="1">
      <alignment horizontal="center" vertical="center"/>
    </xf>
    <xf numFmtId="49" fontId="0" fillId="0" borderId="0" xfId="0" applyNumberFormat="1"/>
    <xf numFmtId="1" fontId="0" fillId="0" borderId="0" xfId="0" applyNumberFormat="1"/>
    <xf numFmtId="0" fontId="18" fillId="33" borderId="0" xfId="0" applyFont="1" applyFill="1" applyAlignment="1">
      <alignment horizontal="center" vertical="center"/>
    </xf>
    <xf numFmtId="0" fontId="0" fillId="33" borderId="0" xfId="0" applyFill="1"/>
    <xf numFmtId="0" fontId="0" fillId="34" borderId="0" xfId="0" applyFill="1"/>
    <xf numFmtId="0" fontId="18" fillId="35" borderId="0" xfId="0" applyFont="1" applyFill="1" applyAlignment="1">
      <alignment horizontal="center" vertical="center"/>
    </xf>
    <xf numFmtId="0" fontId="0" fillId="37" borderId="0" xfId="0" applyFill="1"/>
    <xf numFmtId="0" fontId="0" fillId="0" borderId="10" xfId="0" applyBorder="1"/>
    <xf numFmtId="0" fontId="0" fillId="37" borderId="10" xfId="0" applyFill="1" applyBorder="1"/>
    <xf numFmtId="0" fontId="0" fillId="38" borderId="10" xfId="0" applyFill="1" applyBorder="1"/>
    <xf numFmtId="0" fontId="0" fillId="33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36" borderId="10" xfId="0" applyFill="1" applyBorder="1"/>
    <xf numFmtId="1" fontId="0" fillId="41" borderId="10" xfId="0" applyNumberFormat="1" applyFill="1" applyBorder="1"/>
    <xf numFmtId="0" fontId="0" fillId="38" borderId="11" xfId="0" applyFill="1" applyBorder="1"/>
    <xf numFmtId="0" fontId="0" fillId="33" borderId="11" xfId="0" applyFill="1" applyBorder="1"/>
    <xf numFmtId="0" fontId="0" fillId="39" borderId="11" xfId="0" applyFill="1" applyBorder="1"/>
    <xf numFmtId="0" fontId="0" fillId="40" borderId="11" xfId="0" applyFill="1" applyBorder="1"/>
    <xf numFmtId="0" fontId="0" fillId="36" borderId="11" xfId="0" applyFill="1" applyBorder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42" borderId="0" xfId="0" applyFill="1"/>
    <xf numFmtId="0" fontId="16" fillId="0" borderId="10" xfId="0" applyFont="1" applyBorder="1"/>
    <xf numFmtId="0" fontId="0" fillId="0" borderId="10" xfId="0" applyBorder="1" applyAlignment="1">
      <alignment horizontal="center" vertical="center"/>
    </xf>
    <xf numFmtId="0" fontId="16" fillId="43" borderId="10" xfId="0" applyFont="1" applyFill="1" applyBorder="1"/>
    <xf numFmtId="0" fontId="16" fillId="43" borderId="10" xfId="0" applyFont="1" applyFill="1" applyBorder="1" applyAlignment="1">
      <alignment horizontal="center" vertical="center"/>
    </xf>
    <xf numFmtId="0" fontId="18" fillId="44" borderId="10" xfId="0" applyFont="1" applyFill="1" applyBorder="1" applyAlignment="1">
      <alignment horizontal="center" vertical="center"/>
    </xf>
    <xf numFmtId="49" fontId="0" fillId="44" borderId="10" xfId="0" applyNumberFormat="1" applyFill="1" applyBorder="1"/>
    <xf numFmtId="1" fontId="0" fillId="44" borderId="10" xfId="0" applyNumberFormat="1" applyFill="1" applyBorder="1"/>
    <xf numFmtId="0" fontId="20" fillId="0" borderId="0" xfId="0" applyFont="1" applyAlignment="1">
      <alignment vertical="center"/>
    </xf>
    <xf numFmtId="0" fontId="0" fillId="45" borderId="0" xfId="0" applyFill="1"/>
    <xf numFmtId="0" fontId="0" fillId="37" borderId="0" xfId="0" applyFill="1" applyAlignment="1">
      <alignment horizontal="center" vertical="center"/>
    </xf>
    <xf numFmtId="0" fontId="18" fillId="46" borderId="0" xfId="0" applyFont="1" applyFill="1" applyAlignment="1">
      <alignment horizontal="center" vertical="center"/>
    </xf>
    <xf numFmtId="0" fontId="0" fillId="46" borderId="0" xfId="0" applyFill="1"/>
    <xf numFmtId="0" fontId="16" fillId="46" borderId="0" xfId="0" applyFont="1" applyFill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48" borderId="0" xfId="0" applyFont="1" applyFill="1" applyAlignment="1">
      <alignment vertical="center"/>
    </xf>
    <xf numFmtId="0" fontId="20" fillId="49" borderId="0" xfId="0" applyFont="1" applyFill="1" applyAlignment="1">
      <alignment vertical="center"/>
    </xf>
    <xf numFmtId="0" fontId="20" fillId="50" borderId="0" xfId="0" applyFont="1" applyFill="1" applyAlignment="1">
      <alignment vertical="center"/>
    </xf>
    <xf numFmtId="0" fontId="0" fillId="52" borderId="0" xfId="0" applyFill="1"/>
    <xf numFmtId="0" fontId="0" fillId="51" borderId="0" xfId="0" applyFill="1"/>
    <xf numFmtId="0" fontId="0" fillId="0" borderId="0" xfId="0" applyAlignment="1">
      <alignment vertical="center"/>
    </xf>
    <xf numFmtId="0" fontId="16" fillId="51" borderId="0" xfId="0" applyFont="1" applyFill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20" fillId="47" borderId="0" xfId="0" applyFont="1" applyFill="1" applyAlignment="1">
      <alignment horizontal="center" vertical="center"/>
    </xf>
    <xf numFmtId="0" fontId="16" fillId="37" borderId="0" xfId="0" applyFont="1" applyFill="1" applyAlignment="1">
      <alignment horizontal="center" vertical="center"/>
    </xf>
    <xf numFmtId="0" fontId="0" fillId="0" borderId="0" xfId="0" applyFont="1" applyAlignment="1">
      <alignment horizontal="right"/>
    </xf>
    <xf numFmtId="0" fontId="20" fillId="0" borderId="0" xfId="0" applyFont="1" applyAlignment="1">
      <alignment horizontal="center" vertical="center"/>
    </xf>
    <xf numFmtId="0" fontId="20" fillId="45" borderId="0" xfId="0" applyFont="1" applyFill="1" applyAlignment="1">
      <alignment vertical="center"/>
    </xf>
    <xf numFmtId="0" fontId="20" fillId="53" borderId="0" xfId="0" applyFont="1" applyFill="1" applyAlignment="1">
      <alignment horizontal="center" vertical="center"/>
    </xf>
    <xf numFmtId="0" fontId="20" fillId="53" borderId="0" xfId="0" applyFont="1" applyFill="1" applyAlignment="1">
      <alignment vertical="center"/>
    </xf>
    <xf numFmtId="0" fontId="16" fillId="45" borderId="0" xfId="0" applyFont="1" applyFill="1" applyAlignment="1">
      <alignment vertical="center"/>
    </xf>
    <xf numFmtId="0" fontId="0" fillId="5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numFmt numFmtId="1" formatCode="0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4EF72-D5C6-4564-94CE-C2B6FB02EE64}" name="Table2" displayName="Table2" ref="A1:C980" totalsRowShown="0" headerRowDxfId="6">
  <autoFilter ref="A1:C980" xr:uid="{9E24EF72-D5C6-4564-94CE-C2B6FB02EE64}"/>
  <tableColumns count="3">
    <tableColumn id="1" xr3:uid="{E8C9382C-B2D1-4CCB-AA04-BEC1BBB0F921}" name="brand_name"/>
    <tableColumn id="2" xr3:uid="{978ACA7D-1ED0-46FA-BDCC-A9C313B90189}" name="model"/>
    <tableColumn id="3" xr3:uid="{99F59475-377B-4AC5-9480-BB3FB010A0AF}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00B2D4-7ADD-4343-96A0-230F8CC13E33}" name="Criteria" displayName="Criteria" ref="A1:C13" totalsRowShown="0" headerRowDxfId="5">
  <autoFilter ref="A1:C13" xr:uid="{0600B2D4-7ADD-4343-96A0-230F8CC13E33}"/>
  <tableColumns count="3">
    <tableColumn id="1" xr3:uid="{6F1A7456-DA86-4695-9532-D38DE66DF15A}" name="brand_name" dataDxfId="4"/>
    <tableColumn id="2" xr3:uid="{AB91D86D-16FA-4E9E-8BA2-3989EB1446C7}" name="model" dataDxfId="3"/>
    <tableColumn id="3" xr3:uid="{8A46CA65-C2C5-4087-A411-672E8AE7FE31}" name="price" dataDxfId="2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021342-9AE4-4ACC-8D0C-074C925DF6B1}" name="Table224" displayName="Table224" ref="A1:C981" totalsRowShown="0" headerRowDxfId="1">
  <autoFilter ref="A1:C981" xr:uid="{9E24EF72-D5C6-4564-94CE-C2B6FB02EE64}"/>
  <tableColumns count="3">
    <tableColumn id="1" xr3:uid="{5C1B2DB0-8200-42B5-B563-F08473EE32F9}" name="brand_name"/>
    <tableColumn id="2" xr3:uid="{5180FFE9-C3E6-41D5-910D-DC415BA699A0}" name="model"/>
    <tableColumn id="3" xr3:uid="{37D2CE67-A017-4B21-8BAD-46E72FC629E6}" name="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9EC94-34C0-4F60-95F7-5541F51049CB}" name="Table22" displayName="Table22" ref="A1:C981" totalsRowShown="0" headerRowDxfId="0">
  <autoFilter ref="A1:C981" xr:uid="{9E24EF72-D5C6-4564-94CE-C2B6FB02EE64}"/>
  <tableColumns count="3">
    <tableColumn id="1" xr3:uid="{C5A80C86-15D8-43C8-BAED-5ABCB00307DF}" name="brand_name"/>
    <tableColumn id="2" xr3:uid="{4FCDAA7F-C1F7-498A-BF32-00E6AF44776B}" name="model"/>
    <tableColumn id="3" xr3:uid="{C47B0B38-0FF1-4782-8EBF-2D62419A3E38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4C32-21E0-4A26-8237-65851F65C44E}">
  <sheetPr>
    <tabColor theme="3"/>
  </sheetPr>
  <dimension ref="A1:S980"/>
  <sheetViews>
    <sheetView workbookViewId="0">
      <selection activeCell="A13" sqref="A13:XFD13"/>
    </sheetView>
  </sheetViews>
  <sheetFormatPr defaultRowHeight="15" x14ac:dyDescent="0.25"/>
  <cols>
    <col min="1" max="1" width="17.7109375" customWidth="1"/>
    <col min="2" max="2" width="41.5703125" customWidth="1"/>
    <col min="7" max="7" width="29.5703125" customWidth="1"/>
    <col min="9" max="9" width="9.85546875" bestFit="1" customWidth="1"/>
  </cols>
  <sheetData>
    <row r="1" spans="1:19" ht="15.75" x14ac:dyDescent="0.25">
      <c r="A1" s="1" t="s">
        <v>0</v>
      </c>
      <c r="B1" s="1" t="s">
        <v>1</v>
      </c>
      <c r="C1" s="1" t="s">
        <v>2</v>
      </c>
      <c r="D1" s="1"/>
    </row>
    <row r="2" spans="1:19" x14ac:dyDescent="0.25">
      <c r="A2" t="s">
        <v>4</v>
      </c>
      <c r="B2" t="s">
        <v>5</v>
      </c>
      <c r="C2">
        <v>54999</v>
      </c>
    </row>
    <row r="3" spans="1:19" x14ac:dyDescent="0.25">
      <c r="A3" t="s">
        <v>4</v>
      </c>
      <c r="B3" t="s">
        <v>6</v>
      </c>
      <c r="C3">
        <v>19989</v>
      </c>
    </row>
    <row r="4" spans="1:19" x14ac:dyDescent="0.25">
      <c r="A4" t="s">
        <v>7</v>
      </c>
      <c r="B4" t="s">
        <v>8</v>
      </c>
      <c r="C4">
        <v>16499</v>
      </c>
    </row>
    <row r="5" spans="1:19" ht="15" customHeight="1" x14ac:dyDescent="0.25">
      <c r="A5" t="s">
        <v>9</v>
      </c>
      <c r="B5" t="s">
        <v>10</v>
      </c>
      <c r="C5">
        <v>14999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19" ht="15" customHeight="1" x14ac:dyDescent="0.25">
      <c r="A6" t="s">
        <v>7</v>
      </c>
      <c r="B6" t="s">
        <v>13</v>
      </c>
      <c r="C6">
        <v>16999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spans="1:19" ht="15" customHeight="1" x14ac:dyDescent="0.25">
      <c r="A7" t="s">
        <v>14</v>
      </c>
      <c r="B7" t="s">
        <v>15</v>
      </c>
      <c r="C7">
        <v>65999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1:19" ht="15" customHeight="1" x14ac:dyDescent="0.25">
      <c r="A8" t="s">
        <v>16</v>
      </c>
      <c r="B8" t="s">
        <v>17</v>
      </c>
      <c r="C8">
        <v>29999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19" ht="15" customHeight="1" x14ac:dyDescent="0.25">
      <c r="A9" t="s">
        <v>18</v>
      </c>
      <c r="B9" t="s">
        <v>19</v>
      </c>
      <c r="C9">
        <v>26749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1:19" ht="15" customHeight="1" x14ac:dyDescent="0.25">
      <c r="A10" t="s">
        <v>4</v>
      </c>
      <c r="B10" t="s">
        <v>20</v>
      </c>
      <c r="C10">
        <v>28999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</row>
    <row r="11" spans="1:19" ht="15" customHeight="1" x14ac:dyDescent="0.25">
      <c r="A11" t="s">
        <v>11</v>
      </c>
      <c r="B11" t="s">
        <v>21</v>
      </c>
      <c r="C11">
        <v>18999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spans="1:19" ht="15" customHeight="1" x14ac:dyDescent="0.25">
      <c r="A12" t="s">
        <v>22</v>
      </c>
      <c r="B12" t="s">
        <v>23</v>
      </c>
      <c r="C12">
        <v>18999</v>
      </c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</row>
    <row r="13" spans="1:19" ht="15" customHeight="1" x14ac:dyDescent="0.25">
      <c r="A13" t="s">
        <v>16</v>
      </c>
      <c r="B13" t="s">
        <v>24</v>
      </c>
      <c r="C13">
        <v>24762</v>
      </c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</row>
    <row r="14" spans="1:19" ht="15" customHeight="1" x14ac:dyDescent="0.25">
      <c r="A14" t="s">
        <v>25</v>
      </c>
      <c r="B14" t="s">
        <v>26</v>
      </c>
      <c r="C14">
        <v>16990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</row>
    <row r="15" spans="1:19" ht="15" customHeight="1" x14ac:dyDescent="0.25">
      <c r="A15" t="s">
        <v>7</v>
      </c>
      <c r="B15" t="s">
        <v>27</v>
      </c>
      <c r="C15">
        <v>114990</v>
      </c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</row>
    <row r="16" spans="1:19" ht="15" customHeight="1" x14ac:dyDescent="0.25">
      <c r="A16" t="s">
        <v>14</v>
      </c>
      <c r="B16" t="s">
        <v>28</v>
      </c>
      <c r="C16">
        <v>62999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</row>
    <row r="17" spans="1:19" ht="15" customHeight="1" x14ac:dyDescent="0.25">
      <c r="A17" t="s">
        <v>25</v>
      </c>
      <c r="B17" t="s">
        <v>29</v>
      </c>
      <c r="C17">
        <v>9999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</row>
    <row r="18" spans="1:19" x14ac:dyDescent="0.25">
      <c r="A18" t="s">
        <v>22</v>
      </c>
      <c r="B18" t="s">
        <v>30</v>
      </c>
      <c r="C18">
        <v>45999</v>
      </c>
    </row>
    <row r="19" spans="1:19" x14ac:dyDescent="0.25">
      <c r="A19" t="s">
        <v>4</v>
      </c>
      <c r="B19" t="s">
        <v>31</v>
      </c>
      <c r="C19">
        <v>32999</v>
      </c>
    </row>
    <row r="20" spans="1:19" x14ac:dyDescent="0.25">
      <c r="A20" t="s">
        <v>25</v>
      </c>
      <c r="B20" t="s">
        <v>32</v>
      </c>
      <c r="C20">
        <v>14499</v>
      </c>
    </row>
    <row r="21" spans="1:19" x14ac:dyDescent="0.25">
      <c r="A21" t="s">
        <v>4</v>
      </c>
      <c r="B21" t="s">
        <v>33</v>
      </c>
      <c r="C21">
        <v>39999</v>
      </c>
    </row>
    <row r="22" spans="1:19" x14ac:dyDescent="0.25">
      <c r="A22" t="s">
        <v>25</v>
      </c>
      <c r="B22" t="s">
        <v>34</v>
      </c>
      <c r="C22">
        <v>35999</v>
      </c>
    </row>
    <row r="23" spans="1:19" x14ac:dyDescent="0.25">
      <c r="A23" t="s">
        <v>35</v>
      </c>
      <c r="B23" t="s">
        <v>36</v>
      </c>
      <c r="C23">
        <v>14999</v>
      </c>
    </row>
    <row r="24" spans="1:19" x14ac:dyDescent="0.25">
      <c r="A24" t="s">
        <v>16</v>
      </c>
      <c r="B24" t="s">
        <v>37</v>
      </c>
      <c r="C24">
        <v>17859</v>
      </c>
    </row>
    <row r="25" spans="1:19" x14ac:dyDescent="0.25">
      <c r="A25" t="s">
        <v>25</v>
      </c>
      <c r="B25" t="s">
        <v>38</v>
      </c>
      <c r="C25">
        <v>42990</v>
      </c>
    </row>
    <row r="26" spans="1:19" x14ac:dyDescent="0.25">
      <c r="A26" t="s">
        <v>7</v>
      </c>
      <c r="B26" t="s">
        <v>39</v>
      </c>
      <c r="C26">
        <v>31239</v>
      </c>
    </row>
    <row r="27" spans="1:19" x14ac:dyDescent="0.25">
      <c r="A27" t="s">
        <v>4</v>
      </c>
      <c r="B27" t="s">
        <v>40</v>
      </c>
      <c r="C27">
        <v>21995</v>
      </c>
    </row>
    <row r="28" spans="1:19" x14ac:dyDescent="0.25">
      <c r="A28" t="s">
        <v>14</v>
      </c>
      <c r="B28" t="s">
        <v>41</v>
      </c>
      <c r="C28">
        <v>129990</v>
      </c>
    </row>
    <row r="29" spans="1:19" x14ac:dyDescent="0.25">
      <c r="A29" t="s">
        <v>25</v>
      </c>
      <c r="B29" t="s">
        <v>42</v>
      </c>
      <c r="C29">
        <v>27999</v>
      </c>
    </row>
    <row r="30" spans="1:19" x14ac:dyDescent="0.25">
      <c r="A30" t="s">
        <v>4</v>
      </c>
      <c r="B30" t="s">
        <v>43</v>
      </c>
      <c r="C30">
        <v>69999</v>
      </c>
    </row>
    <row r="31" spans="1:19" x14ac:dyDescent="0.25">
      <c r="A31" t="s">
        <v>11</v>
      </c>
      <c r="B31" t="s">
        <v>44</v>
      </c>
      <c r="C31">
        <v>19999</v>
      </c>
    </row>
    <row r="32" spans="1:19" x14ac:dyDescent="0.25">
      <c r="A32" t="s">
        <v>35</v>
      </c>
      <c r="B32" t="s">
        <v>45</v>
      </c>
      <c r="C32">
        <v>20999</v>
      </c>
    </row>
    <row r="33" spans="1:3" x14ac:dyDescent="0.25">
      <c r="A33" t="s">
        <v>25</v>
      </c>
      <c r="B33" t="s">
        <v>46</v>
      </c>
      <c r="C33">
        <v>27990</v>
      </c>
    </row>
    <row r="34" spans="1:3" x14ac:dyDescent="0.25">
      <c r="A34" t="s">
        <v>14</v>
      </c>
      <c r="B34" t="s">
        <v>47</v>
      </c>
      <c r="C34">
        <v>38999</v>
      </c>
    </row>
    <row r="35" spans="1:3" x14ac:dyDescent="0.25">
      <c r="A35" t="s">
        <v>7</v>
      </c>
      <c r="B35" t="s">
        <v>48</v>
      </c>
      <c r="C35">
        <v>23790</v>
      </c>
    </row>
    <row r="36" spans="1:3" x14ac:dyDescent="0.25">
      <c r="A36" t="s">
        <v>7</v>
      </c>
      <c r="B36" t="s">
        <v>49</v>
      </c>
      <c r="C36">
        <v>39999</v>
      </c>
    </row>
    <row r="37" spans="1:3" x14ac:dyDescent="0.25">
      <c r="A37" t="s">
        <v>22</v>
      </c>
      <c r="B37" t="s">
        <v>50</v>
      </c>
      <c r="C37">
        <v>29990</v>
      </c>
    </row>
    <row r="38" spans="1:3" x14ac:dyDescent="0.25">
      <c r="A38" t="s">
        <v>7</v>
      </c>
      <c r="B38" t="s">
        <v>51</v>
      </c>
      <c r="C38">
        <v>91999</v>
      </c>
    </row>
    <row r="39" spans="1:3" x14ac:dyDescent="0.25">
      <c r="A39" t="s">
        <v>16</v>
      </c>
      <c r="B39" t="s">
        <v>52</v>
      </c>
      <c r="C39">
        <v>32999</v>
      </c>
    </row>
    <row r="40" spans="1:3" x14ac:dyDescent="0.25">
      <c r="A40" t="s">
        <v>22</v>
      </c>
      <c r="B40" t="s">
        <v>53</v>
      </c>
      <c r="C40">
        <v>28499</v>
      </c>
    </row>
    <row r="41" spans="1:3" x14ac:dyDescent="0.25">
      <c r="A41" t="s">
        <v>4</v>
      </c>
      <c r="B41" t="s">
        <v>54</v>
      </c>
      <c r="C41">
        <v>21999</v>
      </c>
    </row>
    <row r="42" spans="1:3" x14ac:dyDescent="0.25">
      <c r="A42" t="s">
        <v>16</v>
      </c>
      <c r="B42" t="s">
        <v>55</v>
      </c>
      <c r="C42">
        <v>19999</v>
      </c>
    </row>
    <row r="43" spans="1:3" x14ac:dyDescent="0.25">
      <c r="A43" t="s">
        <v>9</v>
      </c>
      <c r="B43" t="s">
        <v>56</v>
      </c>
      <c r="C43">
        <v>18999</v>
      </c>
    </row>
    <row r="44" spans="1:3" x14ac:dyDescent="0.25">
      <c r="A44" t="s">
        <v>11</v>
      </c>
      <c r="B44" t="s">
        <v>57</v>
      </c>
      <c r="C44">
        <v>27999</v>
      </c>
    </row>
    <row r="45" spans="1:3" x14ac:dyDescent="0.25">
      <c r="A45" t="s">
        <v>25</v>
      </c>
      <c r="B45" t="s">
        <v>58</v>
      </c>
      <c r="C45">
        <v>18499</v>
      </c>
    </row>
    <row r="46" spans="1:3" x14ac:dyDescent="0.25">
      <c r="A46" t="s">
        <v>7</v>
      </c>
      <c r="B46" t="s">
        <v>59</v>
      </c>
      <c r="C46">
        <v>17478</v>
      </c>
    </row>
    <row r="47" spans="1:3" x14ac:dyDescent="0.25">
      <c r="A47" t="s">
        <v>16</v>
      </c>
      <c r="B47" t="s">
        <v>60</v>
      </c>
      <c r="C47">
        <v>11936</v>
      </c>
    </row>
    <row r="48" spans="1:3" x14ac:dyDescent="0.25">
      <c r="A48" t="s">
        <v>11</v>
      </c>
      <c r="B48" t="s">
        <v>61</v>
      </c>
      <c r="C48">
        <v>8950</v>
      </c>
    </row>
    <row r="49" spans="1:3" x14ac:dyDescent="0.25">
      <c r="A49" t="s">
        <v>25</v>
      </c>
      <c r="B49" t="s">
        <v>62</v>
      </c>
      <c r="C49">
        <v>12489</v>
      </c>
    </row>
    <row r="50" spans="1:3" x14ac:dyDescent="0.25">
      <c r="A50" t="s">
        <v>7</v>
      </c>
      <c r="B50" t="s">
        <v>63</v>
      </c>
      <c r="C50">
        <v>42999</v>
      </c>
    </row>
    <row r="51" spans="1:3" x14ac:dyDescent="0.25">
      <c r="A51" t="s">
        <v>7</v>
      </c>
      <c r="B51" t="s">
        <v>64</v>
      </c>
      <c r="C51">
        <v>18999</v>
      </c>
    </row>
    <row r="52" spans="1:3" x14ac:dyDescent="0.25">
      <c r="A52" t="s">
        <v>65</v>
      </c>
      <c r="B52" t="s">
        <v>66</v>
      </c>
      <c r="C52">
        <v>29999</v>
      </c>
    </row>
    <row r="53" spans="1:3" x14ac:dyDescent="0.25">
      <c r="A53" t="s">
        <v>67</v>
      </c>
      <c r="B53" t="s">
        <v>68</v>
      </c>
      <c r="C53">
        <v>11990</v>
      </c>
    </row>
    <row r="54" spans="1:3" x14ac:dyDescent="0.25">
      <c r="A54" t="s">
        <v>9</v>
      </c>
      <c r="B54" t="s">
        <v>69</v>
      </c>
      <c r="C54">
        <v>18999</v>
      </c>
    </row>
    <row r="55" spans="1:3" x14ac:dyDescent="0.25">
      <c r="A55" t="s">
        <v>11</v>
      </c>
      <c r="B55" t="s">
        <v>70</v>
      </c>
      <c r="C55">
        <v>13999</v>
      </c>
    </row>
    <row r="56" spans="1:3" x14ac:dyDescent="0.25">
      <c r="A56" t="s">
        <v>11</v>
      </c>
      <c r="B56" t="s">
        <v>71</v>
      </c>
      <c r="C56">
        <v>14965</v>
      </c>
    </row>
    <row r="57" spans="1:3" x14ac:dyDescent="0.25">
      <c r="A57" t="s">
        <v>14</v>
      </c>
      <c r="B57" t="s">
        <v>72</v>
      </c>
      <c r="C57">
        <v>74999</v>
      </c>
    </row>
    <row r="58" spans="1:3" x14ac:dyDescent="0.25">
      <c r="A58" t="s">
        <v>16</v>
      </c>
      <c r="B58" t="s">
        <v>73</v>
      </c>
      <c r="C58">
        <v>10999</v>
      </c>
    </row>
    <row r="59" spans="1:3" x14ac:dyDescent="0.25">
      <c r="A59" t="s">
        <v>7</v>
      </c>
      <c r="B59" t="s">
        <v>74</v>
      </c>
      <c r="C59">
        <v>84990</v>
      </c>
    </row>
    <row r="60" spans="1:3" x14ac:dyDescent="0.25">
      <c r="A60" t="s">
        <v>9</v>
      </c>
      <c r="B60" t="s">
        <v>75</v>
      </c>
      <c r="C60">
        <v>10499</v>
      </c>
    </row>
    <row r="61" spans="1:3" x14ac:dyDescent="0.25">
      <c r="A61" t="s">
        <v>16</v>
      </c>
      <c r="B61" t="s">
        <v>76</v>
      </c>
      <c r="C61">
        <v>17990</v>
      </c>
    </row>
    <row r="62" spans="1:3" x14ac:dyDescent="0.25">
      <c r="A62" t="s">
        <v>25</v>
      </c>
      <c r="B62" t="s">
        <v>77</v>
      </c>
      <c r="C62">
        <v>29990</v>
      </c>
    </row>
    <row r="63" spans="1:3" x14ac:dyDescent="0.25">
      <c r="A63" t="s">
        <v>7</v>
      </c>
      <c r="B63" t="s">
        <v>78</v>
      </c>
      <c r="C63">
        <v>18499</v>
      </c>
    </row>
    <row r="64" spans="1:3" x14ac:dyDescent="0.25">
      <c r="A64" t="s">
        <v>25</v>
      </c>
      <c r="B64" t="s">
        <v>79</v>
      </c>
      <c r="C64">
        <v>16499</v>
      </c>
    </row>
    <row r="65" spans="1:3" x14ac:dyDescent="0.25">
      <c r="A65" t="s">
        <v>35</v>
      </c>
      <c r="B65" t="s">
        <v>80</v>
      </c>
      <c r="C65">
        <v>14999</v>
      </c>
    </row>
    <row r="66" spans="1:3" x14ac:dyDescent="0.25">
      <c r="A66" t="s">
        <v>25</v>
      </c>
      <c r="B66" t="s">
        <v>81</v>
      </c>
      <c r="C66">
        <v>35499</v>
      </c>
    </row>
    <row r="67" spans="1:3" x14ac:dyDescent="0.25">
      <c r="A67" t="s">
        <v>4</v>
      </c>
      <c r="B67" t="s">
        <v>82</v>
      </c>
      <c r="C67">
        <v>60999</v>
      </c>
    </row>
    <row r="68" spans="1:3" x14ac:dyDescent="0.25">
      <c r="A68" t="s">
        <v>16</v>
      </c>
      <c r="B68" t="s">
        <v>83</v>
      </c>
      <c r="C68">
        <v>32999</v>
      </c>
    </row>
    <row r="69" spans="1:3" x14ac:dyDescent="0.25">
      <c r="A69" t="s">
        <v>7</v>
      </c>
      <c r="B69" t="s">
        <v>84</v>
      </c>
      <c r="C69">
        <v>15999</v>
      </c>
    </row>
    <row r="70" spans="1:3" x14ac:dyDescent="0.25">
      <c r="A70" t="s">
        <v>22</v>
      </c>
      <c r="B70" t="s">
        <v>85</v>
      </c>
      <c r="C70">
        <v>99990</v>
      </c>
    </row>
    <row r="71" spans="1:3" x14ac:dyDescent="0.25">
      <c r="A71" t="s">
        <v>22</v>
      </c>
      <c r="B71" t="s">
        <v>86</v>
      </c>
      <c r="C71">
        <v>9499</v>
      </c>
    </row>
    <row r="72" spans="1:3" x14ac:dyDescent="0.25">
      <c r="A72" t="s">
        <v>25</v>
      </c>
      <c r="B72" t="s">
        <v>87</v>
      </c>
      <c r="C72">
        <v>27994</v>
      </c>
    </row>
    <row r="73" spans="1:3" x14ac:dyDescent="0.25">
      <c r="A73" t="s">
        <v>65</v>
      </c>
      <c r="B73" t="s">
        <v>88</v>
      </c>
      <c r="C73">
        <v>13989</v>
      </c>
    </row>
    <row r="74" spans="1:3" x14ac:dyDescent="0.25">
      <c r="A74" t="s">
        <v>4</v>
      </c>
      <c r="B74" t="s">
        <v>89</v>
      </c>
      <c r="C74">
        <v>44999</v>
      </c>
    </row>
    <row r="75" spans="1:3" x14ac:dyDescent="0.25">
      <c r="A75" t="s">
        <v>16</v>
      </c>
      <c r="B75" t="s">
        <v>90</v>
      </c>
      <c r="C75">
        <v>13999</v>
      </c>
    </row>
    <row r="76" spans="1:3" x14ac:dyDescent="0.25">
      <c r="A76" t="s">
        <v>91</v>
      </c>
      <c r="B76" t="s">
        <v>92</v>
      </c>
      <c r="C76">
        <v>6190</v>
      </c>
    </row>
    <row r="77" spans="1:3" x14ac:dyDescent="0.25">
      <c r="A77" t="s">
        <v>14</v>
      </c>
      <c r="B77" t="s">
        <v>93</v>
      </c>
      <c r="C77">
        <v>119900</v>
      </c>
    </row>
    <row r="78" spans="1:3" x14ac:dyDescent="0.25">
      <c r="A78" t="s">
        <v>22</v>
      </c>
      <c r="B78" t="s">
        <v>94</v>
      </c>
      <c r="C78">
        <v>27660</v>
      </c>
    </row>
    <row r="79" spans="1:3" x14ac:dyDescent="0.25">
      <c r="A79" t="s">
        <v>7</v>
      </c>
      <c r="B79" t="s">
        <v>95</v>
      </c>
      <c r="C79">
        <v>24999</v>
      </c>
    </row>
    <row r="80" spans="1:3" x14ac:dyDescent="0.25">
      <c r="A80" t="s">
        <v>16</v>
      </c>
      <c r="B80" t="s">
        <v>96</v>
      </c>
      <c r="C80">
        <v>8388</v>
      </c>
    </row>
    <row r="81" spans="1:3" x14ac:dyDescent="0.25">
      <c r="A81" t="s">
        <v>9</v>
      </c>
      <c r="B81" t="s">
        <v>97</v>
      </c>
      <c r="C81">
        <v>15999</v>
      </c>
    </row>
    <row r="82" spans="1:3" x14ac:dyDescent="0.25">
      <c r="A82" t="s">
        <v>7</v>
      </c>
      <c r="B82" t="s">
        <v>98</v>
      </c>
      <c r="C82">
        <v>20999</v>
      </c>
    </row>
    <row r="83" spans="1:3" x14ac:dyDescent="0.25">
      <c r="A83" t="s">
        <v>11</v>
      </c>
      <c r="B83" t="s">
        <v>99</v>
      </c>
      <c r="C83">
        <v>13999</v>
      </c>
    </row>
    <row r="84" spans="1:3" x14ac:dyDescent="0.25">
      <c r="A84" t="s">
        <v>25</v>
      </c>
      <c r="B84" t="s">
        <v>100</v>
      </c>
      <c r="C84">
        <v>19990</v>
      </c>
    </row>
    <row r="85" spans="1:3" x14ac:dyDescent="0.25">
      <c r="A85" t="s">
        <v>7</v>
      </c>
      <c r="B85" t="s">
        <v>101</v>
      </c>
      <c r="C85">
        <v>13999</v>
      </c>
    </row>
    <row r="86" spans="1:3" x14ac:dyDescent="0.25">
      <c r="A86" t="s">
        <v>9</v>
      </c>
      <c r="B86" t="s">
        <v>102</v>
      </c>
      <c r="C86">
        <v>22999</v>
      </c>
    </row>
    <row r="87" spans="1:3" x14ac:dyDescent="0.25">
      <c r="A87" t="s">
        <v>7</v>
      </c>
      <c r="B87" t="s">
        <v>103</v>
      </c>
      <c r="C87">
        <v>22999</v>
      </c>
    </row>
    <row r="88" spans="1:3" x14ac:dyDescent="0.25">
      <c r="A88" t="s">
        <v>22</v>
      </c>
      <c r="B88" t="s">
        <v>104</v>
      </c>
      <c r="C88">
        <v>16999</v>
      </c>
    </row>
    <row r="89" spans="1:3" x14ac:dyDescent="0.25">
      <c r="A89" t="s">
        <v>16</v>
      </c>
      <c r="B89" t="s">
        <v>105</v>
      </c>
      <c r="C89">
        <v>14290</v>
      </c>
    </row>
    <row r="90" spans="1:3" x14ac:dyDescent="0.25">
      <c r="A90" t="s">
        <v>7</v>
      </c>
      <c r="B90" t="s">
        <v>106</v>
      </c>
      <c r="C90">
        <v>41999</v>
      </c>
    </row>
    <row r="91" spans="1:3" x14ac:dyDescent="0.25">
      <c r="A91" t="s">
        <v>25</v>
      </c>
      <c r="B91" t="s">
        <v>107</v>
      </c>
      <c r="C91">
        <v>13489</v>
      </c>
    </row>
    <row r="92" spans="1:3" x14ac:dyDescent="0.25">
      <c r="A92" t="s">
        <v>4</v>
      </c>
      <c r="B92" t="s">
        <v>108</v>
      </c>
      <c r="C92">
        <v>22990</v>
      </c>
    </row>
    <row r="93" spans="1:3" x14ac:dyDescent="0.25">
      <c r="A93" t="s">
        <v>9</v>
      </c>
      <c r="B93" t="s">
        <v>109</v>
      </c>
      <c r="C93">
        <v>16499</v>
      </c>
    </row>
    <row r="94" spans="1:3" x14ac:dyDescent="0.25">
      <c r="A94" t="s">
        <v>25</v>
      </c>
      <c r="B94" t="s">
        <v>110</v>
      </c>
      <c r="C94">
        <v>73999</v>
      </c>
    </row>
    <row r="95" spans="1:3" x14ac:dyDescent="0.25">
      <c r="A95" t="s">
        <v>11</v>
      </c>
      <c r="B95" t="s">
        <v>111</v>
      </c>
      <c r="C95">
        <v>9999</v>
      </c>
    </row>
    <row r="96" spans="1:3" x14ac:dyDescent="0.25">
      <c r="A96" t="s">
        <v>11</v>
      </c>
      <c r="B96" t="s">
        <v>112</v>
      </c>
      <c r="C96">
        <v>12499</v>
      </c>
    </row>
    <row r="97" spans="1:3" x14ac:dyDescent="0.25">
      <c r="A97" t="s">
        <v>22</v>
      </c>
      <c r="B97" t="s">
        <v>113</v>
      </c>
      <c r="C97">
        <v>12499</v>
      </c>
    </row>
    <row r="98" spans="1:3" x14ac:dyDescent="0.25">
      <c r="A98" t="s">
        <v>65</v>
      </c>
      <c r="B98" t="s">
        <v>114</v>
      </c>
      <c r="C98">
        <v>59999</v>
      </c>
    </row>
    <row r="99" spans="1:3" x14ac:dyDescent="0.25">
      <c r="A99" t="s">
        <v>25</v>
      </c>
      <c r="B99" t="s">
        <v>115</v>
      </c>
      <c r="C99">
        <v>106990</v>
      </c>
    </row>
    <row r="100" spans="1:3" x14ac:dyDescent="0.25">
      <c r="A100" t="s">
        <v>25</v>
      </c>
      <c r="B100" t="s">
        <v>116</v>
      </c>
      <c r="C100">
        <v>15990</v>
      </c>
    </row>
    <row r="101" spans="1:3" x14ac:dyDescent="0.25">
      <c r="A101" t="s">
        <v>14</v>
      </c>
      <c r="B101" t="s">
        <v>117</v>
      </c>
      <c r="C101">
        <v>119990</v>
      </c>
    </row>
    <row r="102" spans="1:3" x14ac:dyDescent="0.25">
      <c r="A102" t="s">
        <v>16</v>
      </c>
      <c r="B102" t="s">
        <v>118</v>
      </c>
      <c r="C102">
        <v>19999</v>
      </c>
    </row>
    <row r="103" spans="1:3" x14ac:dyDescent="0.25">
      <c r="A103" t="s">
        <v>9</v>
      </c>
      <c r="B103" t="s">
        <v>119</v>
      </c>
      <c r="C103">
        <v>23990</v>
      </c>
    </row>
    <row r="104" spans="1:3" x14ac:dyDescent="0.25">
      <c r="A104" t="s">
        <v>11</v>
      </c>
      <c r="B104" t="s">
        <v>120</v>
      </c>
      <c r="C104">
        <v>12999</v>
      </c>
    </row>
    <row r="105" spans="1:3" x14ac:dyDescent="0.25">
      <c r="A105" t="s">
        <v>22</v>
      </c>
      <c r="B105" t="s">
        <v>121</v>
      </c>
      <c r="C105">
        <v>19990</v>
      </c>
    </row>
    <row r="106" spans="1:3" x14ac:dyDescent="0.25">
      <c r="A106" t="s">
        <v>16</v>
      </c>
      <c r="B106" t="s">
        <v>122</v>
      </c>
      <c r="C106">
        <v>58990</v>
      </c>
    </row>
    <row r="107" spans="1:3" x14ac:dyDescent="0.25">
      <c r="A107" t="s">
        <v>25</v>
      </c>
      <c r="B107" t="s">
        <v>123</v>
      </c>
      <c r="C107">
        <v>43999</v>
      </c>
    </row>
    <row r="108" spans="1:3" x14ac:dyDescent="0.25">
      <c r="A108" t="s">
        <v>7</v>
      </c>
      <c r="B108" t="s">
        <v>124</v>
      </c>
      <c r="C108">
        <v>49999</v>
      </c>
    </row>
    <row r="109" spans="1:3" x14ac:dyDescent="0.25">
      <c r="A109" t="s">
        <v>25</v>
      </c>
      <c r="B109" t="s">
        <v>125</v>
      </c>
      <c r="C109">
        <v>15999</v>
      </c>
    </row>
    <row r="110" spans="1:3" x14ac:dyDescent="0.25">
      <c r="A110" t="s">
        <v>4</v>
      </c>
      <c r="B110" t="s">
        <v>126</v>
      </c>
      <c r="C110">
        <v>36999</v>
      </c>
    </row>
    <row r="111" spans="1:3" x14ac:dyDescent="0.25">
      <c r="A111" t="s">
        <v>127</v>
      </c>
      <c r="B111" t="s">
        <v>128</v>
      </c>
      <c r="C111">
        <v>39999</v>
      </c>
    </row>
    <row r="112" spans="1:3" x14ac:dyDescent="0.25">
      <c r="A112" t="s">
        <v>14</v>
      </c>
      <c r="B112" t="s">
        <v>129</v>
      </c>
      <c r="C112">
        <v>51999</v>
      </c>
    </row>
    <row r="113" spans="1:3" x14ac:dyDescent="0.25">
      <c r="A113" t="s">
        <v>16</v>
      </c>
      <c r="B113" t="s">
        <v>130</v>
      </c>
      <c r="C113">
        <v>22999</v>
      </c>
    </row>
    <row r="114" spans="1:3" x14ac:dyDescent="0.25">
      <c r="A114" t="s">
        <v>7</v>
      </c>
      <c r="B114" t="s">
        <v>131</v>
      </c>
      <c r="C114">
        <v>31999</v>
      </c>
    </row>
    <row r="115" spans="1:3" x14ac:dyDescent="0.25">
      <c r="A115" t="s">
        <v>16</v>
      </c>
      <c r="B115" t="s">
        <v>132</v>
      </c>
      <c r="C115">
        <v>6171</v>
      </c>
    </row>
    <row r="116" spans="1:3" x14ac:dyDescent="0.25">
      <c r="A116" t="s">
        <v>22</v>
      </c>
      <c r="B116" t="s">
        <v>133</v>
      </c>
      <c r="C116">
        <v>29340</v>
      </c>
    </row>
    <row r="117" spans="1:3" x14ac:dyDescent="0.25">
      <c r="A117" t="s">
        <v>7</v>
      </c>
      <c r="B117" t="s">
        <v>134</v>
      </c>
      <c r="C117">
        <v>25289</v>
      </c>
    </row>
    <row r="118" spans="1:3" x14ac:dyDescent="0.25">
      <c r="A118" t="s">
        <v>65</v>
      </c>
      <c r="B118" t="s">
        <v>135</v>
      </c>
      <c r="C118">
        <v>21788</v>
      </c>
    </row>
    <row r="119" spans="1:3" x14ac:dyDescent="0.25">
      <c r="A119" t="s">
        <v>136</v>
      </c>
      <c r="B119" t="s">
        <v>137</v>
      </c>
      <c r="C119">
        <v>69999</v>
      </c>
    </row>
    <row r="120" spans="1:3" x14ac:dyDescent="0.25">
      <c r="A120" t="s">
        <v>7</v>
      </c>
      <c r="B120" t="s">
        <v>138</v>
      </c>
      <c r="C120">
        <v>70990</v>
      </c>
    </row>
    <row r="121" spans="1:3" x14ac:dyDescent="0.25">
      <c r="A121" t="s">
        <v>9</v>
      </c>
      <c r="B121" t="s">
        <v>139</v>
      </c>
      <c r="C121">
        <v>34999</v>
      </c>
    </row>
    <row r="122" spans="1:3" x14ac:dyDescent="0.25">
      <c r="A122" t="s">
        <v>4</v>
      </c>
      <c r="B122" t="s">
        <v>140</v>
      </c>
      <c r="C122">
        <v>33900</v>
      </c>
    </row>
    <row r="123" spans="1:3" x14ac:dyDescent="0.25">
      <c r="A123" t="s">
        <v>141</v>
      </c>
      <c r="B123" t="s">
        <v>142</v>
      </c>
      <c r="C123">
        <v>29999</v>
      </c>
    </row>
    <row r="124" spans="1:3" x14ac:dyDescent="0.25">
      <c r="A124" t="s">
        <v>143</v>
      </c>
      <c r="B124" t="s">
        <v>144</v>
      </c>
      <c r="C124">
        <v>18999</v>
      </c>
    </row>
    <row r="125" spans="1:3" x14ac:dyDescent="0.25">
      <c r="A125" t="s">
        <v>7</v>
      </c>
      <c r="B125" t="s">
        <v>145</v>
      </c>
      <c r="C125">
        <v>19499</v>
      </c>
    </row>
    <row r="126" spans="1:3" x14ac:dyDescent="0.25">
      <c r="A126" t="s">
        <v>25</v>
      </c>
      <c r="B126" t="s">
        <v>146</v>
      </c>
      <c r="C126">
        <v>24994</v>
      </c>
    </row>
    <row r="127" spans="1:3" x14ac:dyDescent="0.25">
      <c r="A127" t="s">
        <v>9</v>
      </c>
      <c r="B127" t="s">
        <v>147</v>
      </c>
      <c r="C127">
        <v>10999</v>
      </c>
    </row>
    <row r="128" spans="1:3" x14ac:dyDescent="0.25">
      <c r="A128" t="s">
        <v>4</v>
      </c>
      <c r="B128" t="s">
        <v>148</v>
      </c>
      <c r="C128">
        <v>24999</v>
      </c>
    </row>
    <row r="129" spans="1:3" x14ac:dyDescent="0.25">
      <c r="A129" t="s">
        <v>7</v>
      </c>
      <c r="B129" t="s">
        <v>149</v>
      </c>
      <c r="C129">
        <v>25999</v>
      </c>
    </row>
    <row r="130" spans="1:3" x14ac:dyDescent="0.25">
      <c r="A130" t="s">
        <v>141</v>
      </c>
      <c r="B130" t="s">
        <v>150</v>
      </c>
      <c r="C130">
        <v>34990</v>
      </c>
    </row>
    <row r="131" spans="1:3" x14ac:dyDescent="0.25">
      <c r="A131" t="s">
        <v>16</v>
      </c>
      <c r="B131" t="s">
        <v>151</v>
      </c>
      <c r="C131">
        <v>13466</v>
      </c>
    </row>
    <row r="132" spans="1:3" x14ac:dyDescent="0.25">
      <c r="A132" t="s">
        <v>16</v>
      </c>
      <c r="B132" t="s">
        <v>152</v>
      </c>
      <c r="C132">
        <v>9999</v>
      </c>
    </row>
    <row r="133" spans="1:3" x14ac:dyDescent="0.25">
      <c r="A133" t="s">
        <v>9</v>
      </c>
      <c r="B133" t="s">
        <v>153</v>
      </c>
      <c r="C133">
        <v>7999</v>
      </c>
    </row>
    <row r="134" spans="1:3" x14ac:dyDescent="0.25">
      <c r="A134" t="s">
        <v>18</v>
      </c>
      <c r="B134" t="s">
        <v>154</v>
      </c>
      <c r="C134">
        <v>28249</v>
      </c>
    </row>
    <row r="135" spans="1:3" x14ac:dyDescent="0.25">
      <c r="A135" t="s">
        <v>35</v>
      </c>
      <c r="B135" t="s">
        <v>155</v>
      </c>
      <c r="C135">
        <v>16499</v>
      </c>
    </row>
    <row r="136" spans="1:3" x14ac:dyDescent="0.25">
      <c r="A136" t="s">
        <v>16</v>
      </c>
      <c r="B136" t="s">
        <v>156</v>
      </c>
      <c r="C136">
        <v>22999</v>
      </c>
    </row>
    <row r="137" spans="1:3" x14ac:dyDescent="0.25">
      <c r="A137" t="s">
        <v>14</v>
      </c>
      <c r="B137" t="s">
        <v>157</v>
      </c>
      <c r="C137">
        <v>46999</v>
      </c>
    </row>
    <row r="138" spans="1:3" x14ac:dyDescent="0.25">
      <c r="A138" t="s">
        <v>11</v>
      </c>
      <c r="B138" t="s">
        <v>158</v>
      </c>
      <c r="C138">
        <v>13999</v>
      </c>
    </row>
    <row r="139" spans="1:3" x14ac:dyDescent="0.25">
      <c r="A139" t="s">
        <v>22</v>
      </c>
      <c r="B139" t="s">
        <v>159</v>
      </c>
      <c r="C139">
        <v>13490</v>
      </c>
    </row>
    <row r="140" spans="1:3" x14ac:dyDescent="0.25">
      <c r="A140" t="s">
        <v>65</v>
      </c>
      <c r="B140" t="s">
        <v>160</v>
      </c>
      <c r="C140">
        <v>28999</v>
      </c>
    </row>
    <row r="141" spans="1:3" x14ac:dyDescent="0.25">
      <c r="A141" t="s">
        <v>65</v>
      </c>
      <c r="B141" t="s">
        <v>161</v>
      </c>
      <c r="C141">
        <v>15499</v>
      </c>
    </row>
    <row r="142" spans="1:3" x14ac:dyDescent="0.25">
      <c r="A142" t="s">
        <v>22</v>
      </c>
      <c r="B142" t="s">
        <v>162</v>
      </c>
      <c r="C142">
        <v>39999</v>
      </c>
    </row>
    <row r="143" spans="1:3" x14ac:dyDescent="0.25">
      <c r="A143" t="s">
        <v>35</v>
      </c>
      <c r="B143" t="s">
        <v>163</v>
      </c>
      <c r="C143">
        <v>12999</v>
      </c>
    </row>
    <row r="144" spans="1:3" x14ac:dyDescent="0.25">
      <c r="A144" t="s">
        <v>67</v>
      </c>
      <c r="B144" t="s">
        <v>164</v>
      </c>
      <c r="C144">
        <v>4499</v>
      </c>
    </row>
    <row r="145" spans="1:3" x14ac:dyDescent="0.25">
      <c r="A145" t="s">
        <v>4</v>
      </c>
      <c r="B145" t="s">
        <v>165</v>
      </c>
      <c r="C145">
        <v>14999</v>
      </c>
    </row>
    <row r="146" spans="1:3" x14ac:dyDescent="0.25">
      <c r="A146" t="s">
        <v>7</v>
      </c>
      <c r="B146" t="s">
        <v>166</v>
      </c>
      <c r="C146">
        <v>8499</v>
      </c>
    </row>
    <row r="147" spans="1:3" x14ac:dyDescent="0.25">
      <c r="A147" t="s">
        <v>65</v>
      </c>
      <c r="B147" t="s">
        <v>167</v>
      </c>
      <c r="C147">
        <v>24990</v>
      </c>
    </row>
    <row r="148" spans="1:3" x14ac:dyDescent="0.25">
      <c r="A148" t="s">
        <v>7</v>
      </c>
      <c r="B148" t="s">
        <v>168</v>
      </c>
      <c r="C148">
        <v>16999</v>
      </c>
    </row>
    <row r="149" spans="1:3" x14ac:dyDescent="0.25">
      <c r="A149" t="s">
        <v>16</v>
      </c>
      <c r="B149" t="s">
        <v>169</v>
      </c>
      <c r="C149">
        <v>9589</v>
      </c>
    </row>
    <row r="150" spans="1:3" x14ac:dyDescent="0.25">
      <c r="A150" t="s">
        <v>14</v>
      </c>
      <c r="B150" t="s">
        <v>170</v>
      </c>
      <c r="C150">
        <v>40999</v>
      </c>
    </row>
    <row r="151" spans="1:3" x14ac:dyDescent="0.25">
      <c r="A151" t="s">
        <v>16</v>
      </c>
      <c r="B151" t="s">
        <v>171</v>
      </c>
      <c r="C151">
        <v>19988</v>
      </c>
    </row>
    <row r="152" spans="1:3" x14ac:dyDescent="0.25">
      <c r="A152" t="s">
        <v>9</v>
      </c>
      <c r="B152" t="s">
        <v>172</v>
      </c>
      <c r="C152">
        <v>11999</v>
      </c>
    </row>
    <row r="153" spans="1:3" x14ac:dyDescent="0.25">
      <c r="A153" t="s">
        <v>14</v>
      </c>
      <c r="B153" t="s">
        <v>173</v>
      </c>
      <c r="C153">
        <v>142990</v>
      </c>
    </row>
    <row r="154" spans="1:3" x14ac:dyDescent="0.25">
      <c r="A154" t="s">
        <v>22</v>
      </c>
      <c r="B154" t="s">
        <v>174</v>
      </c>
      <c r="C154">
        <v>30990</v>
      </c>
    </row>
    <row r="155" spans="1:3" x14ac:dyDescent="0.25">
      <c r="A155" t="s">
        <v>143</v>
      </c>
      <c r="B155" t="s">
        <v>175</v>
      </c>
      <c r="C155">
        <v>19499</v>
      </c>
    </row>
    <row r="156" spans="1:3" x14ac:dyDescent="0.25">
      <c r="A156" t="s">
        <v>11</v>
      </c>
      <c r="B156" t="s">
        <v>176</v>
      </c>
      <c r="C156">
        <v>5299</v>
      </c>
    </row>
    <row r="157" spans="1:3" x14ac:dyDescent="0.25">
      <c r="A157" t="s">
        <v>22</v>
      </c>
      <c r="B157" t="s">
        <v>177</v>
      </c>
      <c r="C157">
        <v>25969</v>
      </c>
    </row>
    <row r="158" spans="1:3" x14ac:dyDescent="0.25">
      <c r="A158" t="s">
        <v>11</v>
      </c>
      <c r="B158" t="s">
        <v>178</v>
      </c>
      <c r="C158">
        <v>28999</v>
      </c>
    </row>
    <row r="159" spans="1:3" x14ac:dyDescent="0.25">
      <c r="A159" t="s">
        <v>22</v>
      </c>
      <c r="B159" t="s">
        <v>179</v>
      </c>
      <c r="C159">
        <v>94990</v>
      </c>
    </row>
    <row r="160" spans="1:3" x14ac:dyDescent="0.25">
      <c r="A160" t="s">
        <v>11</v>
      </c>
      <c r="B160" t="s">
        <v>180</v>
      </c>
      <c r="C160">
        <v>14999</v>
      </c>
    </row>
    <row r="161" spans="1:3" x14ac:dyDescent="0.25">
      <c r="A161" t="s">
        <v>181</v>
      </c>
      <c r="B161" t="s">
        <v>182</v>
      </c>
      <c r="C161">
        <v>14999</v>
      </c>
    </row>
    <row r="162" spans="1:3" x14ac:dyDescent="0.25">
      <c r="A162" t="s">
        <v>14</v>
      </c>
      <c r="B162" t="s">
        <v>183</v>
      </c>
      <c r="C162">
        <v>129900</v>
      </c>
    </row>
    <row r="163" spans="1:3" x14ac:dyDescent="0.25">
      <c r="A163" t="s">
        <v>22</v>
      </c>
      <c r="B163" t="s">
        <v>184</v>
      </c>
      <c r="C163">
        <v>58990</v>
      </c>
    </row>
    <row r="164" spans="1:3" x14ac:dyDescent="0.25">
      <c r="A164" t="s">
        <v>25</v>
      </c>
      <c r="B164" t="s">
        <v>185</v>
      </c>
      <c r="C164">
        <v>41990</v>
      </c>
    </row>
    <row r="165" spans="1:3" x14ac:dyDescent="0.25">
      <c r="A165" t="s">
        <v>7</v>
      </c>
      <c r="B165" t="s">
        <v>186</v>
      </c>
      <c r="C165">
        <v>10999</v>
      </c>
    </row>
    <row r="166" spans="1:3" x14ac:dyDescent="0.25">
      <c r="A166" t="s">
        <v>16</v>
      </c>
      <c r="B166" t="s">
        <v>187</v>
      </c>
      <c r="C166">
        <v>11999</v>
      </c>
    </row>
    <row r="167" spans="1:3" x14ac:dyDescent="0.25">
      <c r="A167" t="s">
        <v>11</v>
      </c>
      <c r="B167" t="s">
        <v>188</v>
      </c>
      <c r="C167">
        <v>16999</v>
      </c>
    </row>
    <row r="168" spans="1:3" x14ac:dyDescent="0.25">
      <c r="A168" t="s">
        <v>65</v>
      </c>
      <c r="B168" t="s">
        <v>189</v>
      </c>
      <c r="C168">
        <v>30990</v>
      </c>
    </row>
    <row r="169" spans="1:3" x14ac:dyDescent="0.25">
      <c r="A169" t="s">
        <v>143</v>
      </c>
      <c r="B169" t="s">
        <v>190</v>
      </c>
      <c r="C169">
        <v>17999</v>
      </c>
    </row>
    <row r="170" spans="1:3" x14ac:dyDescent="0.25">
      <c r="A170" t="s">
        <v>191</v>
      </c>
      <c r="B170" t="s">
        <v>192</v>
      </c>
      <c r="C170">
        <v>5499</v>
      </c>
    </row>
    <row r="171" spans="1:3" x14ac:dyDescent="0.25">
      <c r="A171" t="s">
        <v>16</v>
      </c>
      <c r="B171" t="s">
        <v>193</v>
      </c>
      <c r="C171">
        <v>20499</v>
      </c>
    </row>
    <row r="172" spans="1:3" x14ac:dyDescent="0.25">
      <c r="A172" t="s">
        <v>11</v>
      </c>
      <c r="B172" t="s">
        <v>194</v>
      </c>
      <c r="C172">
        <v>20490</v>
      </c>
    </row>
    <row r="173" spans="1:3" x14ac:dyDescent="0.25">
      <c r="A173" t="s">
        <v>22</v>
      </c>
      <c r="B173" t="s">
        <v>195</v>
      </c>
      <c r="C173">
        <v>15490</v>
      </c>
    </row>
    <row r="174" spans="1:3" x14ac:dyDescent="0.25">
      <c r="A174" t="s">
        <v>14</v>
      </c>
      <c r="B174" t="s">
        <v>196</v>
      </c>
      <c r="C174">
        <v>29990</v>
      </c>
    </row>
    <row r="175" spans="1:3" x14ac:dyDescent="0.25">
      <c r="A175" t="s">
        <v>65</v>
      </c>
      <c r="B175" t="s">
        <v>197</v>
      </c>
      <c r="C175">
        <v>15499</v>
      </c>
    </row>
    <row r="176" spans="1:3" x14ac:dyDescent="0.25">
      <c r="A176" t="s">
        <v>16</v>
      </c>
      <c r="B176" t="s">
        <v>198</v>
      </c>
      <c r="C176">
        <v>11999</v>
      </c>
    </row>
    <row r="177" spans="1:3" x14ac:dyDescent="0.25">
      <c r="A177" t="s">
        <v>11</v>
      </c>
      <c r="B177" t="s">
        <v>199</v>
      </c>
      <c r="C177">
        <v>10999</v>
      </c>
    </row>
    <row r="178" spans="1:3" x14ac:dyDescent="0.25">
      <c r="A178" t="s">
        <v>25</v>
      </c>
      <c r="B178" t="s">
        <v>200</v>
      </c>
      <c r="C178">
        <v>21990</v>
      </c>
    </row>
    <row r="179" spans="1:3" x14ac:dyDescent="0.25">
      <c r="A179" t="s">
        <v>25</v>
      </c>
      <c r="B179" t="s">
        <v>201</v>
      </c>
      <c r="C179">
        <v>31999</v>
      </c>
    </row>
    <row r="180" spans="1:3" x14ac:dyDescent="0.25">
      <c r="A180" t="s">
        <v>35</v>
      </c>
      <c r="B180" t="s">
        <v>202</v>
      </c>
      <c r="C180">
        <v>11999</v>
      </c>
    </row>
    <row r="181" spans="1:3" x14ac:dyDescent="0.25">
      <c r="A181" t="s">
        <v>143</v>
      </c>
      <c r="B181" t="s">
        <v>203</v>
      </c>
      <c r="C181">
        <v>36999</v>
      </c>
    </row>
    <row r="182" spans="1:3" x14ac:dyDescent="0.25">
      <c r="A182" t="s">
        <v>127</v>
      </c>
      <c r="B182" t="s">
        <v>204</v>
      </c>
      <c r="C182">
        <v>6999</v>
      </c>
    </row>
    <row r="183" spans="1:3" x14ac:dyDescent="0.25">
      <c r="A183" t="s">
        <v>9</v>
      </c>
      <c r="B183" t="s">
        <v>205</v>
      </c>
      <c r="C183">
        <v>39999</v>
      </c>
    </row>
    <row r="184" spans="1:3" x14ac:dyDescent="0.25">
      <c r="A184" t="s">
        <v>7</v>
      </c>
      <c r="B184" t="s">
        <v>206</v>
      </c>
      <c r="C184">
        <v>14999</v>
      </c>
    </row>
    <row r="185" spans="1:3" x14ac:dyDescent="0.25">
      <c r="A185" t="s">
        <v>11</v>
      </c>
      <c r="B185" t="s">
        <v>207</v>
      </c>
      <c r="C185">
        <v>14499</v>
      </c>
    </row>
    <row r="186" spans="1:3" x14ac:dyDescent="0.25">
      <c r="A186" t="s">
        <v>4</v>
      </c>
      <c r="B186" t="s">
        <v>208</v>
      </c>
      <c r="C186">
        <v>27999</v>
      </c>
    </row>
    <row r="187" spans="1:3" x14ac:dyDescent="0.25">
      <c r="A187" t="s">
        <v>9</v>
      </c>
      <c r="B187" t="s">
        <v>209</v>
      </c>
      <c r="C187">
        <v>20499</v>
      </c>
    </row>
    <row r="188" spans="1:3" x14ac:dyDescent="0.25">
      <c r="A188" t="s">
        <v>210</v>
      </c>
      <c r="B188" t="s">
        <v>211</v>
      </c>
      <c r="C188">
        <v>8099</v>
      </c>
    </row>
    <row r="189" spans="1:3" x14ac:dyDescent="0.25">
      <c r="A189" t="s">
        <v>212</v>
      </c>
      <c r="B189" t="s">
        <v>213</v>
      </c>
      <c r="C189">
        <v>10999</v>
      </c>
    </row>
    <row r="190" spans="1:3" x14ac:dyDescent="0.25">
      <c r="A190" t="s">
        <v>11</v>
      </c>
      <c r="B190" t="s">
        <v>214</v>
      </c>
      <c r="C190">
        <v>3499</v>
      </c>
    </row>
    <row r="191" spans="1:3" x14ac:dyDescent="0.25">
      <c r="A191" t="s">
        <v>215</v>
      </c>
      <c r="B191" t="s">
        <v>216</v>
      </c>
      <c r="C191">
        <v>9990</v>
      </c>
    </row>
    <row r="192" spans="1:3" x14ac:dyDescent="0.25">
      <c r="A192" t="s">
        <v>7</v>
      </c>
      <c r="B192" t="s">
        <v>217</v>
      </c>
      <c r="C192">
        <v>34999</v>
      </c>
    </row>
    <row r="193" spans="1:3" x14ac:dyDescent="0.25">
      <c r="A193" t="s">
        <v>218</v>
      </c>
      <c r="B193" t="s">
        <v>219</v>
      </c>
      <c r="C193">
        <v>46999</v>
      </c>
    </row>
    <row r="194" spans="1:3" x14ac:dyDescent="0.25">
      <c r="A194" t="s">
        <v>9</v>
      </c>
      <c r="B194" t="s">
        <v>220</v>
      </c>
      <c r="C194">
        <v>39999</v>
      </c>
    </row>
    <row r="195" spans="1:3" x14ac:dyDescent="0.25">
      <c r="A195" t="s">
        <v>11</v>
      </c>
      <c r="B195" t="s">
        <v>221</v>
      </c>
      <c r="C195">
        <v>11828</v>
      </c>
    </row>
    <row r="196" spans="1:3" x14ac:dyDescent="0.25">
      <c r="A196" t="s">
        <v>22</v>
      </c>
      <c r="B196" t="s">
        <v>222</v>
      </c>
      <c r="C196">
        <v>45999</v>
      </c>
    </row>
    <row r="197" spans="1:3" x14ac:dyDescent="0.25">
      <c r="A197" t="s">
        <v>4</v>
      </c>
      <c r="B197" t="s">
        <v>223</v>
      </c>
      <c r="C197">
        <v>18999</v>
      </c>
    </row>
    <row r="198" spans="1:3" x14ac:dyDescent="0.25">
      <c r="A198" t="s">
        <v>35</v>
      </c>
      <c r="B198" t="s">
        <v>224</v>
      </c>
      <c r="C198">
        <v>17999</v>
      </c>
    </row>
    <row r="199" spans="1:3" x14ac:dyDescent="0.25">
      <c r="A199" t="s">
        <v>7</v>
      </c>
      <c r="B199" t="s">
        <v>225</v>
      </c>
      <c r="C199">
        <v>8499</v>
      </c>
    </row>
    <row r="200" spans="1:3" x14ac:dyDescent="0.25">
      <c r="A200" t="s">
        <v>22</v>
      </c>
      <c r="B200" t="s">
        <v>226</v>
      </c>
      <c r="C200">
        <v>17999</v>
      </c>
    </row>
    <row r="201" spans="1:3" x14ac:dyDescent="0.25">
      <c r="A201" t="s">
        <v>7</v>
      </c>
      <c r="B201" t="s">
        <v>227</v>
      </c>
      <c r="C201">
        <v>14450</v>
      </c>
    </row>
    <row r="202" spans="1:3" x14ac:dyDescent="0.25">
      <c r="A202" t="s">
        <v>9</v>
      </c>
      <c r="B202" t="s">
        <v>228</v>
      </c>
      <c r="C202">
        <v>54999</v>
      </c>
    </row>
    <row r="203" spans="1:3" x14ac:dyDescent="0.25">
      <c r="A203" t="s">
        <v>16</v>
      </c>
      <c r="B203" t="s">
        <v>229</v>
      </c>
      <c r="C203">
        <v>71999</v>
      </c>
    </row>
    <row r="204" spans="1:3" x14ac:dyDescent="0.25">
      <c r="A204" t="s">
        <v>9</v>
      </c>
      <c r="B204" t="s">
        <v>230</v>
      </c>
      <c r="C204">
        <v>12999</v>
      </c>
    </row>
    <row r="205" spans="1:3" x14ac:dyDescent="0.25">
      <c r="A205" t="s">
        <v>35</v>
      </c>
      <c r="B205" t="s">
        <v>231</v>
      </c>
      <c r="C205">
        <v>11499</v>
      </c>
    </row>
    <row r="206" spans="1:3" x14ac:dyDescent="0.25">
      <c r="A206" t="s">
        <v>18</v>
      </c>
      <c r="B206" t="s">
        <v>232</v>
      </c>
      <c r="C206">
        <v>35999</v>
      </c>
    </row>
    <row r="207" spans="1:3" x14ac:dyDescent="0.25">
      <c r="A207" t="s">
        <v>7</v>
      </c>
      <c r="B207" t="s">
        <v>233</v>
      </c>
      <c r="C207">
        <v>34999</v>
      </c>
    </row>
    <row r="208" spans="1:3" x14ac:dyDescent="0.25">
      <c r="A208" t="s">
        <v>127</v>
      </c>
      <c r="B208" t="s">
        <v>234</v>
      </c>
      <c r="C208">
        <v>11999</v>
      </c>
    </row>
    <row r="209" spans="1:3" x14ac:dyDescent="0.25">
      <c r="A209" t="s">
        <v>16</v>
      </c>
      <c r="B209" t="s">
        <v>235</v>
      </c>
      <c r="C209">
        <v>27994</v>
      </c>
    </row>
    <row r="210" spans="1:3" x14ac:dyDescent="0.25">
      <c r="A210" t="s">
        <v>14</v>
      </c>
      <c r="B210" t="s">
        <v>236</v>
      </c>
      <c r="C210">
        <v>139990</v>
      </c>
    </row>
    <row r="211" spans="1:3" x14ac:dyDescent="0.25">
      <c r="A211" t="s">
        <v>25</v>
      </c>
      <c r="B211" t="s">
        <v>237</v>
      </c>
      <c r="C211">
        <v>39999</v>
      </c>
    </row>
    <row r="212" spans="1:3" x14ac:dyDescent="0.25">
      <c r="A212" t="s">
        <v>11</v>
      </c>
      <c r="B212" t="s">
        <v>238</v>
      </c>
      <c r="C212">
        <v>15499</v>
      </c>
    </row>
    <row r="213" spans="1:3" x14ac:dyDescent="0.25">
      <c r="A213" t="s">
        <v>11</v>
      </c>
      <c r="B213" t="s">
        <v>239</v>
      </c>
      <c r="C213">
        <v>18999</v>
      </c>
    </row>
    <row r="214" spans="1:3" x14ac:dyDescent="0.25">
      <c r="A214" t="s">
        <v>240</v>
      </c>
      <c r="B214" t="s">
        <v>241</v>
      </c>
      <c r="C214">
        <v>10999</v>
      </c>
    </row>
    <row r="215" spans="1:3" x14ac:dyDescent="0.25">
      <c r="A215" t="s">
        <v>242</v>
      </c>
      <c r="B215" t="s">
        <v>243</v>
      </c>
      <c r="C215">
        <v>27999</v>
      </c>
    </row>
    <row r="216" spans="1:3" x14ac:dyDescent="0.25">
      <c r="A216" t="s">
        <v>141</v>
      </c>
      <c r="B216" t="s">
        <v>244</v>
      </c>
      <c r="C216">
        <v>81999</v>
      </c>
    </row>
    <row r="217" spans="1:3" x14ac:dyDescent="0.25">
      <c r="A217" t="s">
        <v>127</v>
      </c>
      <c r="B217" t="s">
        <v>245</v>
      </c>
      <c r="C217">
        <v>9999</v>
      </c>
    </row>
    <row r="218" spans="1:3" x14ac:dyDescent="0.25">
      <c r="A218" t="s">
        <v>25</v>
      </c>
      <c r="B218" t="s">
        <v>246</v>
      </c>
      <c r="C218">
        <v>31994</v>
      </c>
    </row>
    <row r="219" spans="1:3" x14ac:dyDescent="0.25">
      <c r="A219" t="s">
        <v>7</v>
      </c>
      <c r="B219" t="s">
        <v>247</v>
      </c>
      <c r="C219">
        <v>9299</v>
      </c>
    </row>
    <row r="220" spans="1:3" x14ac:dyDescent="0.25">
      <c r="A220" t="s">
        <v>16</v>
      </c>
      <c r="B220" t="s">
        <v>248</v>
      </c>
      <c r="C220">
        <v>29990</v>
      </c>
    </row>
    <row r="221" spans="1:3" x14ac:dyDescent="0.25">
      <c r="A221" t="s">
        <v>11</v>
      </c>
      <c r="B221" t="s">
        <v>249</v>
      </c>
      <c r="C221">
        <v>25900</v>
      </c>
    </row>
    <row r="222" spans="1:3" x14ac:dyDescent="0.25">
      <c r="A222" t="s">
        <v>11</v>
      </c>
      <c r="B222" t="s">
        <v>250</v>
      </c>
      <c r="C222">
        <v>16999</v>
      </c>
    </row>
    <row r="223" spans="1:3" x14ac:dyDescent="0.25">
      <c r="A223" t="s">
        <v>9</v>
      </c>
      <c r="B223" t="s">
        <v>251</v>
      </c>
      <c r="C223">
        <v>24999</v>
      </c>
    </row>
    <row r="224" spans="1:3" x14ac:dyDescent="0.25">
      <c r="A224" t="s">
        <v>16</v>
      </c>
      <c r="B224" t="s">
        <v>252</v>
      </c>
      <c r="C224">
        <v>12188</v>
      </c>
    </row>
    <row r="225" spans="1:3" x14ac:dyDescent="0.25">
      <c r="A225" t="s">
        <v>25</v>
      </c>
      <c r="B225" t="s">
        <v>253</v>
      </c>
      <c r="C225">
        <v>8999</v>
      </c>
    </row>
    <row r="226" spans="1:3" x14ac:dyDescent="0.25">
      <c r="A226" t="s">
        <v>35</v>
      </c>
      <c r="B226" t="s">
        <v>254</v>
      </c>
      <c r="C226">
        <v>7499</v>
      </c>
    </row>
    <row r="227" spans="1:3" x14ac:dyDescent="0.25">
      <c r="A227" t="s">
        <v>11</v>
      </c>
      <c r="B227" t="s">
        <v>255</v>
      </c>
      <c r="C227">
        <v>17999</v>
      </c>
    </row>
    <row r="228" spans="1:3" x14ac:dyDescent="0.25">
      <c r="A228" t="s">
        <v>11</v>
      </c>
      <c r="B228" t="s">
        <v>256</v>
      </c>
      <c r="C228">
        <v>24999</v>
      </c>
    </row>
    <row r="229" spans="1:3" x14ac:dyDescent="0.25">
      <c r="A229" t="s">
        <v>22</v>
      </c>
      <c r="B229" t="s">
        <v>257</v>
      </c>
      <c r="C229">
        <v>45999</v>
      </c>
    </row>
    <row r="230" spans="1:3" x14ac:dyDescent="0.25">
      <c r="A230" t="s">
        <v>4</v>
      </c>
      <c r="B230" t="s">
        <v>258</v>
      </c>
      <c r="C230">
        <v>65499</v>
      </c>
    </row>
    <row r="231" spans="1:3" x14ac:dyDescent="0.25">
      <c r="A231" t="s">
        <v>65</v>
      </c>
      <c r="B231" t="s">
        <v>259</v>
      </c>
      <c r="C231">
        <v>58990</v>
      </c>
    </row>
    <row r="232" spans="1:3" x14ac:dyDescent="0.25">
      <c r="A232" t="s">
        <v>25</v>
      </c>
      <c r="B232" t="s">
        <v>260</v>
      </c>
      <c r="C232">
        <v>11999</v>
      </c>
    </row>
    <row r="233" spans="1:3" x14ac:dyDescent="0.25">
      <c r="A233" t="s">
        <v>16</v>
      </c>
      <c r="B233" t="s">
        <v>261</v>
      </c>
      <c r="C233">
        <v>11999</v>
      </c>
    </row>
    <row r="234" spans="1:3" x14ac:dyDescent="0.25">
      <c r="A234" t="s">
        <v>22</v>
      </c>
      <c r="B234" t="s">
        <v>262</v>
      </c>
      <c r="C234">
        <v>18990</v>
      </c>
    </row>
    <row r="235" spans="1:3" x14ac:dyDescent="0.25">
      <c r="A235" t="s">
        <v>25</v>
      </c>
      <c r="B235" t="s">
        <v>263</v>
      </c>
      <c r="C235">
        <v>14499</v>
      </c>
    </row>
    <row r="236" spans="1:3" x14ac:dyDescent="0.25">
      <c r="A236" t="s">
        <v>16</v>
      </c>
      <c r="B236" t="s">
        <v>264</v>
      </c>
      <c r="C236">
        <v>106990</v>
      </c>
    </row>
    <row r="237" spans="1:3" x14ac:dyDescent="0.25">
      <c r="A237" t="s">
        <v>25</v>
      </c>
      <c r="B237" t="s">
        <v>265</v>
      </c>
      <c r="C237">
        <v>10499</v>
      </c>
    </row>
    <row r="238" spans="1:3" x14ac:dyDescent="0.25">
      <c r="A238" t="s">
        <v>22</v>
      </c>
      <c r="B238" t="s">
        <v>266</v>
      </c>
      <c r="C238">
        <v>26990</v>
      </c>
    </row>
    <row r="239" spans="1:3" x14ac:dyDescent="0.25">
      <c r="A239" t="s">
        <v>25</v>
      </c>
      <c r="B239" t="s">
        <v>267</v>
      </c>
      <c r="C239">
        <v>19990</v>
      </c>
    </row>
    <row r="240" spans="1:3" x14ac:dyDescent="0.25">
      <c r="A240" t="s">
        <v>16</v>
      </c>
      <c r="B240" t="s">
        <v>268</v>
      </c>
      <c r="C240">
        <v>24999</v>
      </c>
    </row>
    <row r="241" spans="1:3" x14ac:dyDescent="0.25">
      <c r="A241" t="s">
        <v>22</v>
      </c>
      <c r="B241" t="s">
        <v>269</v>
      </c>
      <c r="C241">
        <v>13969</v>
      </c>
    </row>
    <row r="242" spans="1:3" x14ac:dyDescent="0.25">
      <c r="A242" t="s">
        <v>7</v>
      </c>
      <c r="B242" t="s">
        <v>270</v>
      </c>
      <c r="C242">
        <v>44999</v>
      </c>
    </row>
    <row r="243" spans="1:3" x14ac:dyDescent="0.25">
      <c r="A243" t="s">
        <v>25</v>
      </c>
      <c r="B243" t="s">
        <v>271</v>
      </c>
      <c r="C243">
        <v>24999</v>
      </c>
    </row>
    <row r="244" spans="1:3" x14ac:dyDescent="0.25">
      <c r="A244" t="s">
        <v>141</v>
      </c>
      <c r="B244" t="s">
        <v>272</v>
      </c>
      <c r="C244">
        <v>53100</v>
      </c>
    </row>
    <row r="245" spans="1:3" x14ac:dyDescent="0.25">
      <c r="A245" t="s">
        <v>16</v>
      </c>
      <c r="B245" t="s">
        <v>273</v>
      </c>
      <c r="C245">
        <v>16999</v>
      </c>
    </row>
    <row r="246" spans="1:3" x14ac:dyDescent="0.25">
      <c r="A246" t="s">
        <v>22</v>
      </c>
      <c r="B246" t="s">
        <v>274</v>
      </c>
      <c r="C246">
        <v>21899</v>
      </c>
    </row>
    <row r="247" spans="1:3" x14ac:dyDescent="0.25">
      <c r="A247" t="s">
        <v>14</v>
      </c>
      <c r="B247" t="s">
        <v>275</v>
      </c>
      <c r="C247">
        <v>75999</v>
      </c>
    </row>
    <row r="248" spans="1:3" x14ac:dyDescent="0.25">
      <c r="A248" t="s">
        <v>9</v>
      </c>
      <c r="B248" t="s">
        <v>276</v>
      </c>
      <c r="C248">
        <v>25999</v>
      </c>
    </row>
    <row r="249" spans="1:3" x14ac:dyDescent="0.25">
      <c r="A249" t="s">
        <v>277</v>
      </c>
      <c r="B249" t="s">
        <v>278</v>
      </c>
      <c r="C249">
        <v>46990</v>
      </c>
    </row>
    <row r="250" spans="1:3" x14ac:dyDescent="0.25">
      <c r="A250" t="s">
        <v>9</v>
      </c>
      <c r="B250" t="s">
        <v>279</v>
      </c>
      <c r="C250">
        <v>9999</v>
      </c>
    </row>
    <row r="251" spans="1:3" x14ac:dyDescent="0.25">
      <c r="A251" t="s">
        <v>127</v>
      </c>
      <c r="B251" t="s">
        <v>280</v>
      </c>
      <c r="C251">
        <v>49999</v>
      </c>
    </row>
    <row r="252" spans="1:3" x14ac:dyDescent="0.25">
      <c r="A252" t="s">
        <v>143</v>
      </c>
      <c r="B252" t="s">
        <v>281</v>
      </c>
      <c r="C252">
        <v>17999</v>
      </c>
    </row>
    <row r="253" spans="1:3" x14ac:dyDescent="0.25">
      <c r="A253" t="s">
        <v>65</v>
      </c>
      <c r="B253" t="s">
        <v>282</v>
      </c>
      <c r="C253">
        <v>16940</v>
      </c>
    </row>
    <row r="254" spans="1:3" x14ac:dyDescent="0.25">
      <c r="A254" t="s">
        <v>16</v>
      </c>
      <c r="B254" t="s">
        <v>283</v>
      </c>
      <c r="C254">
        <v>17990</v>
      </c>
    </row>
    <row r="255" spans="1:3" x14ac:dyDescent="0.25">
      <c r="A255" t="s">
        <v>22</v>
      </c>
      <c r="B255" t="s">
        <v>284</v>
      </c>
      <c r="C255">
        <v>20990</v>
      </c>
    </row>
    <row r="256" spans="1:3" x14ac:dyDescent="0.25">
      <c r="A256" t="s">
        <v>7</v>
      </c>
      <c r="B256" t="s">
        <v>285</v>
      </c>
      <c r="C256">
        <v>51999</v>
      </c>
    </row>
    <row r="257" spans="1:3" x14ac:dyDescent="0.25">
      <c r="A257" t="s">
        <v>7</v>
      </c>
      <c r="B257" t="s">
        <v>286</v>
      </c>
      <c r="C257">
        <v>64449</v>
      </c>
    </row>
    <row r="258" spans="1:3" x14ac:dyDescent="0.25">
      <c r="A258" t="s">
        <v>25</v>
      </c>
      <c r="B258" t="s">
        <v>287</v>
      </c>
      <c r="C258">
        <v>8990</v>
      </c>
    </row>
    <row r="259" spans="1:3" x14ac:dyDescent="0.25">
      <c r="A259" t="s">
        <v>9</v>
      </c>
      <c r="B259" t="s">
        <v>288</v>
      </c>
      <c r="C259">
        <v>19999</v>
      </c>
    </row>
    <row r="260" spans="1:3" x14ac:dyDescent="0.25">
      <c r="A260" t="s">
        <v>35</v>
      </c>
      <c r="B260" t="s">
        <v>289</v>
      </c>
      <c r="C260">
        <v>13499</v>
      </c>
    </row>
    <row r="261" spans="1:3" x14ac:dyDescent="0.25">
      <c r="A261" t="s">
        <v>127</v>
      </c>
      <c r="B261" t="s">
        <v>290</v>
      </c>
      <c r="C261">
        <v>15499</v>
      </c>
    </row>
    <row r="262" spans="1:3" x14ac:dyDescent="0.25">
      <c r="A262" t="s">
        <v>35</v>
      </c>
      <c r="B262" t="s">
        <v>291</v>
      </c>
      <c r="C262">
        <v>6499</v>
      </c>
    </row>
    <row r="263" spans="1:3" x14ac:dyDescent="0.25">
      <c r="A263" t="s">
        <v>14</v>
      </c>
      <c r="B263" t="s">
        <v>292</v>
      </c>
      <c r="C263">
        <v>71999</v>
      </c>
    </row>
    <row r="264" spans="1:3" x14ac:dyDescent="0.25">
      <c r="A264" t="s">
        <v>7</v>
      </c>
      <c r="B264" t="s">
        <v>293</v>
      </c>
      <c r="C264">
        <v>36499</v>
      </c>
    </row>
    <row r="265" spans="1:3" x14ac:dyDescent="0.25">
      <c r="A265" t="s">
        <v>143</v>
      </c>
      <c r="B265" t="s">
        <v>294</v>
      </c>
      <c r="C265">
        <v>15999</v>
      </c>
    </row>
    <row r="266" spans="1:3" x14ac:dyDescent="0.25">
      <c r="A266" t="s">
        <v>22</v>
      </c>
      <c r="B266" t="s">
        <v>295</v>
      </c>
      <c r="C266">
        <v>31994</v>
      </c>
    </row>
    <row r="267" spans="1:3" x14ac:dyDescent="0.25">
      <c r="A267" t="s">
        <v>4</v>
      </c>
      <c r="B267" t="s">
        <v>296</v>
      </c>
      <c r="C267">
        <v>34999</v>
      </c>
    </row>
    <row r="268" spans="1:3" x14ac:dyDescent="0.25">
      <c r="A268" t="s">
        <v>297</v>
      </c>
      <c r="B268" t="s">
        <v>298</v>
      </c>
      <c r="C268">
        <v>18999</v>
      </c>
    </row>
    <row r="269" spans="1:3" x14ac:dyDescent="0.25">
      <c r="A269" t="s">
        <v>18</v>
      </c>
      <c r="B269" t="s">
        <v>299</v>
      </c>
      <c r="C269">
        <v>39990</v>
      </c>
    </row>
    <row r="270" spans="1:3" x14ac:dyDescent="0.25">
      <c r="A270" t="s">
        <v>7</v>
      </c>
      <c r="B270" t="s">
        <v>300</v>
      </c>
      <c r="C270">
        <v>16499</v>
      </c>
    </row>
    <row r="271" spans="1:3" x14ac:dyDescent="0.25">
      <c r="A271" t="s">
        <v>141</v>
      </c>
      <c r="B271" t="s">
        <v>301</v>
      </c>
      <c r="C271">
        <v>54300</v>
      </c>
    </row>
    <row r="272" spans="1:3" x14ac:dyDescent="0.25">
      <c r="A272" t="s">
        <v>143</v>
      </c>
      <c r="B272" t="s">
        <v>302</v>
      </c>
      <c r="C272">
        <v>9999</v>
      </c>
    </row>
    <row r="273" spans="1:3" x14ac:dyDescent="0.25">
      <c r="A273" t="s">
        <v>16</v>
      </c>
      <c r="B273" t="s">
        <v>303</v>
      </c>
      <c r="C273">
        <v>15990</v>
      </c>
    </row>
    <row r="274" spans="1:3" x14ac:dyDescent="0.25">
      <c r="A274" t="s">
        <v>16</v>
      </c>
      <c r="B274" t="s">
        <v>304</v>
      </c>
      <c r="C274">
        <v>22700</v>
      </c>
    </row>
    <row r="275" spans="1:3" x14ac:dyDescent="0.25">
      <c r="A275" t="s">
        <v>16</v>
      </c>
      <c r="B275" t="s">
        <v>305</v>
      </c>
      <c r="C275">
        <v>50990</v>
      </c>
    </row>
    <row r="276" spans="1:3" x14ac:dyDescent="0.25">
      <c r="A276" t="s">
        <v>14</v>
      </c>
      <c r="B276" t="s">
        <v>306</v>
      </c>
      <c r="C276">
        <v>64900</v>
      </c>
    </row>
    <row r="277" spans="1:3" x14ac:dyDescent="0.25">
      <c r="A277" t="s">
        <v>127</v>
      </c>
      <c r="B277" t="s">
        <v>307</v>
      </c>
      <c r="C277">
        <v>13799</v>
      </c>
    </row>
    <row r="278" spans="1:3" x14ac:dyDescent="0.25">
      <c r="A278" t="s">
        <v>11</v>
      </c>
      <c r="B278" t="s">
        <v>308</v>
      </c>
      <c r="C278">
        <v>8999</v>
      </c>
    </row>
    <row r="279" spans="1:3" x14ac:dyDescent="0.25">
      <c r="A279" t="s">
        <v>309</v>
      </c>
      <c r="B279" t="s">
        <v>310</v>
      </c>
      <c r="C279">
        <v>89999</v>
      </c>
    </row>
    <row r="280" spans="1:3" x14ac:dyDescent="0.25">
      <c r="A280" t="s">
        <v>25</v>
      </c>
      <c r="B280" t="s">
        <v>311</v>
      </c>
      <c r="C280">
        <v>21994</v>
      </c>
    </row>
    <row r="281" spans="1:3" x14ac:dyDescent="0.25">
      <c r="A281" t="s">
        <v>14</v>
      </c>
      <c r="B281" t="s">
        <v>312</v>
      </c>
      <c r="C281">
        <v>69990</v>
      </c>
    </row>
    <row r="282" spans="1:3" x14ac:dyDescent="0.25">
      <c r="A282" t="s">
        <v>16</v>
      </c>
      <c r="B282" t="s">
        <v>313</v>
      </c>
      <c r="C282">
        <v>12999</v>
      </c>
    </row>
    <row r="283" spans="1:3" x14ac:dyDescent="0.25">
      <c r="A283" t="s">
        <v>65</v>
      </c>
      <c r="B283" t="s">
        <v>314</v>
      </c>
      <c r="C283">
        <v>24990</v>
      </c>
    </row>
    <row r="284" spans="1:3" x14ac:dyDescent="0.25">
      <c r="A284" t="s">
        <v>7</v>
      </c>
      <c r="B284" t="s">
        <v>315</v>
      </c>
      <c r="C284">
        <v>19990</v>
      </c>
    </row>
    <row r="285" spans="1:3" x14ac:dyDescent="0.25">
      <c r="A285" t="s">
        <v>16</v>
      </c>
      <c r="B285" t="s">
        <v>316</v>
      </c>
      <c r="C285">
        <v>26999</v>
      </c>
    </row>
    <row r="286" spans="1:3" x14ac:dyDescent="0.25">
      <c r="A286" t="s">
        <v>16</v>
      </c>
      <c r="B286" t="s">
        <v>317</v>
      </c>
      <c r="C286">
        <v>19999</v>
      </c>
    </row>
    <row r="287" spans="1:3" x14ac:dyDescent="0.25">
      <c r="A287" t="s">
        <v>143</v>
      </c>
      <c r="B287" t="s">
        <v>318</v>
      </c>
      <c r="C287">
        <v>16900</v>
      </c>
    </row>
    <row r="288" spans="1:3" x14ac:dyDescent="0.25">
      <c r="A288" t="s">
        <v>143</v>
      </c>
      <c r="B288" t="s">
        <v>319</v>
      </c>
      <c r="C288">
        <v>19999</v>
      </c>
    </row>
    <row r="289" spans="1:3" x14ac:dyDescent="0.25">
      <c r="A289" t="s">
        <v>14</v>
      </c>
      <c r="B289" t="s">
        <v>320</v>
      </c>
      <c r="C289">
        <v>182999</v>
      </c>
    </row>
    <row r="290" spans="1:3" x14ac:dyDescent="0.25">
      <c r="A290" t="s">
        <v>7</v>
      </c>
      <c r="B290" t="s">
        <v>321</v>
      </c>
      <c r="C290">
        <v>12999</v>
      </c>
    </row>
    <row r="291" spans="1:3" x14ac:dyDescent="0.25">
      <c r="A291" t="s">
        <v>35</v>
      </c>
      <c r="B291" t="s">
        <v>322</v>
      </c>
      <c r="C291">
        <v>15999</v>
      </c>
    </row>
    <row r="292" spans="1:3" x14ac:dyDescent="0.25">
      <c r="A292" t="s">
        <v>16</v>
      </c>
      <c r="B292" t="s">
        <v>323</v>
      </c>
      <c r="C292">
        <v>13999</v>
      </c>
    </row>
    <row r="293" spans="1:3" x14ac:dyDescent="0.25">
      <c r="A293" t="s">
        <v>11</v>
      </c>
      <c r="B293" t="s">
        <v>324</v>
      </c>
      <c r="C293">
        <v>7749</v>
      </c>
    </row>
    <row r="294" spans="1:3" x14ac:dyDescent="0.25">
      <c r="A294" t="s">
        <v>7</v>
      </c>
      <c r="B294" t="s">
        <v>325</v>
      </c>
      <c r="C294">
        <v>24999</v>
      </c>
    </row>
    <row r="295" spans="1:3" x14ac:dyDescent="0.25">
      <c r="A295" t="s">
        <v>9</v>
      </c>
      <c r="B295" t="s">
        <v>326</v>
      </c>
      <c r="C295">
        <v>59999</v>
      </c>
    </row>
    <row r="296" spans="1:3" x14ac:dyDescent="0.25">
      <c r="A296" t="s">
        <v>22</v>
      </c>
      <c r="B296" t="s">
        <v>327</v>
      </c>
      <c r="C296">
        <v>25895</v>
      </c>
    </row>
    <row r="297" spans="1:3" x14ac:dyDescent="0.25">
      <c r="A297" t="s">
        <v>16</v>
      </c>
      <c r="B297" t="s">
        <v>328</v>
      </c>
      <c r="C297">
        <v>46990</v>
      </c>
    </row>
    <row r="298" spans="1:3" x14ac:dyDescent="0.25">
      <c r="A298" t="s">
        <v>16</v>
      </c>
      <c r="B298" t="s">
        <v>329</v>
      </c>
      <c r="C298">
        <v>7499</v>
      </c>
    </row>
    <row r="299" spans="1:3" x14ac:dyDescent="0.25">
      <c r="A299" t="s">
        <v>25</v>
      </c>
      <c r="B299" t="s">
        <v>330</v>
      </c>
      <c r="C299">
        <v>7790</v>
      </c>
    </row>
    <row r="300" spans="1:3" x14ac:dyDescent="0.25">
      <c r="A300" t="s">
        <v>16</v>
      </c>
      <c r="B300" t="s">
        <v>331</v>
      </c>
      <c r="C300">
        <v>25999</v>
      </c>
    </row>
    <row r="301" spans="1:3" x14ac:dyDescent="0.25">
      <c r="A301" t="s">
        <v>11</v>
      </c>
      <c r="B301" t="s">
        <v>332</v>
      </c>
      <c r="C301">
        <v>6299</v>
      </c>
    </row>
    <row r="302" spans="1:3" x14ac:dyDescent="0.25">
      <c r="A302" t="s">
        <v>9</v>
      </c>
      <c r="B302" t="s">
        <v>333</v>
      </c>
      <c r="C302">
        <v>12999</v>
      </c>
    </row>
    <row r="303" spans="1:3" x14ac:dyDescent="0.25">
      <c r="A303" t="s">
        <v>16</v>
      </c>
      <c r="B303" t="s">
        <v>334</v>
      </c>
      <c r="C303">
        <v>11999</v>
      </c>
    </row>
    <row r="304" spans="1:3" x14ac:dyDescent="0.25">
      <c r="A304" t="s">
        <v>16</v>
      </c>
      <c r="B304" t="s">
        <v>335</v>
      </c>
      <c r="C304">
        <v>21890</v>
      </c>
    </row>
    <row r="305" spans="1:3" x14ac:dyDescent="0.25">
      <c r="A305" t="s">
        <v>7</v>
      </c>
      <c r="B305" t="s">
        <v>336</v>
      </c>
      <c r="C305">
        <v>69999</v>
      </c>
    </row>
    <row r="306" spans="1:3" x14ac:dyDescent="0.25">
      <c r="A306" t="s">
        <v>14</v>
      </c>
      <c r="B306" t="s">
        <v>337</v>
      </c>
      <c r="C306">
        <v>55999</v>
      </c>
    </row>
    <row r="307" spans="1:3" x14ac:dyDescent="0.25">
      <c r="A307" t="s">
        <v>4</v>
      </c>
      <c r="B307" t="s">
        <v>338</v>
      </c>
      <c r="C307">
        <v>55999</v>
      </c>
    </row>
    <row r="308" spans="1:3" x14ac:dyDescent="0.25">
      <c r="A308" t="s">
        <v>7</v>
      </c>
      <c r="B308" t="s">
        <v>339</v>
      </c>
      <c r="C308">
        <v>14999</v>
      </c>
    </row>
    <row r="309" spans="1:3" x14ac:dyDescent="0.25">
      <c r="A309" t="s">
        <v>22</v>
      </c>
      <c r="B309" t="s">
        <v>340</v>
      </c>
      <c r="C309">
        <v>25994</v>
      </c>
    </row>
    <row r="310" spans="1:3" x14ac:dyDescent="0.25">
      <c r="A310" t="s">
        <v>4</v>
      </c>
      <c r="B310" t="s">
        <v>341</v>
      </c>
      <c r="C310">
        <v>42999</v>
      </c>
    </row>
    <row r="311" spans="1:3" x14ac:dyDescent="0.25">
      <c r="A311" t="s">
        <v>7</v>
      </c>
      <c r="B311" t="s">
        <v>342</v>
      </c>
      <c r="C311">
        <v>33499</v>
      </c>
    </row>
    <row r="312" spans="1:3" x14ac:dyDescent="0.25">
      <c r="A312" t="s">
        <v>7</v>
      </c>
      <c r="B312" t="s">
        <v>343</v>
      </c>
      <c r="C312">
        <v>118999</v>
      </c>
    </row>
    <row r="313" spans="1:3" x14ac:dyDescent="0.25">
      <c r="A313" t="s">
        <v>9</v>
      </c>
      <c r="B313" t="s">
        <v>344</v>
      </c>
      <c r="C313">
        <v>16999</v>
      </c>
    </row>
    <row r="314" spans="1:3" x14ac:dyDescent="0.25">
      <c r="A314" t="s">
        <v>345</v>
      </c>
      <c r="B314" t="s">
        <v>346</v>
      </c>
      <c r="C314">
        <v>6990</v>
      </c>
    </row>
    <row r="315" spans="1:3" x14ac:dyDescent="0.25">
      <c r="A315" t="s">
        <v>25</v>
      </c>
      <c r="B315" t="s">
        <v>347</v>
      </c>
      <c r="C315">
        <v>29990</v>
      </c>
    </row>
    <row r="316" spans="1:3" x14ac:dyDescent="0.25">
      <c r="A316" t="s">
        <v>7</v>
      </c>
      <c r="B316" t="s">
        <v>348</v>
      </c>
      <c r="C316">
        <v>12944</v>
      </c>
    </row>
    <row r="317" spans="1:3" x14ac:dyDescent="0.25">
      <c r="A317" t="s">
        <v>35</v>
      </c>
      <c r="B317" t="s">
        <v>349</v>
      </c>
      <c r="C317">
        <v>29990</v>
      </c>
    </row>
    <row r="318" spans="1:3" x14ac:dyDescent="0.25">
      <c r="A318" t="s">
        <v>242</v>
      </c>
      <c r="B318" t="s">
        <v>350</v>
      </c>
      <c r="C318">
        <v>16999</v>
      </c>
    </row>
    <row r="319" spans="1:3" x14ac:dyDescent="0.25">
      <c r="A319" t="s">
        <v>65</v>
      </c>
      <c r="B319" t="s">
        <v>351</v>
      </c>
      <c r="C319">
        <v>64999</v>
      </c>
    </row>
    <row r="320" spans="1:3" x14ac:dyDescent="0.25">
      <c r="A320" t="s">
        <v>7</v>
      </c>
      <c r="B320" t="s">
        <v>352</v>
      </c>
      <c r="C320">
        <v>154998</v>
      </c>
    </row>
    <row r="321" spans="1:3" x14ac:dyDescent="0.25">
      <c r="A321" t="s">
        <v>353</v>
      </c>
      <c r="B321" t="s">
        <v>354</v>
      </c>
      <c r="C321">
        <v>109999</v>
      </c>
    </row>
    <row r="322" spans="1:3" x14ac:dyDescent="0.25">
      <c r="A322" t="s">
        <v>14</v>
      </c>
      <c r="B322" t="s">
        <v>355</v>
      </c>
      <c r="C322">
        <v>84999</v>
      </c>
    </row>
    <row r="323" spans="1:3" x14ac:dyDescent="0.25">
      <c r="A323" t="s">
        <v>7</v>
      </c>
      <c r="B323" t="s">
        <v>356</v>
      </c>
      <c r="C323">
        <v>27499</v>
      </c>
    </row>
    <row r="324" spans="1:3" x14ac:dyDescent="0.25">
      <c r="A324" t="s">
        <v>127</v>
      </c>
      <c r="B324" t="s">
        <v>357</v>
      </c>
      <c r="C324">
        <v>8999</v>
      </c>
    </row>
    <row r="325" spans="1:3" x14ac:dyDescent="0.25">
      <c r="A325" t="s">
        <v>141</v>
      </c>
      <c r="B325" t="s">
        <v>358</v>
      </c>
      <c r="C325">
        <v>40480</v>
      </c>
    </row>
    <row r="326" spans="1:3" x14ac:dyDescent="0.25">
      <c r="A326" t="s">
        <v>16</v>
      </c>
      <c r="B326" t="s">
        <v>359</v>
      </c>
      <c r="C326">
        <v>17999</v>
      </c>
    </row>
    <row r="327" spans="1:3" x14ac:dyDescent="0.25">
      <c r="A327" t="s">
        <v>7</v>
      </c>
      <c r="B327" t="s">
        <v>360</v>
      </c>
      <c r="C327">
        <v>105999</v>
      </c>
    </row>
    <row r="328" spans="1:3" x14ac:dyDescent="0.25">
      <c r="A328" t="s">
        <v>143</v>
      </c>
      <c r="B328" t="s">
        <v>361</v>
      </c>
      <c r="C328">
        <v>8999</v>
      </c>
    </row>
    <row r="329" spans="1:3" x14ac:dyDescent="0.25">
      <c r="A329" t="s">
        <v>25</v>
      </c>
      <c r="B329" t="s">
        <v>362</v>
      </c>
      <c r="C329">
        <v>14999</v>
      </c>
    </row>
    <row r="330" spans="1:3" x14ac:dyDescent="0.25">
      <c r="A330" t="s">
        <v>22</v>
      </c>
      <c r="B330" t="s">
        <v>363</v>
      </c>
      <c r="C330">
        <v>19990</v>
      </c>
    </row>
    <row r="331" spans="1:3" x14ac:dyDescent="0.25">
      <c r="A331" t="s">
        <v>65</v>
      </c>
      <c r="B331" t="s">
        <v>364</v>
      </c>
      <c r="C331">
        <v>23399</v>
      </c>
    </row>
    <row r="332" spans="1:3" x14ac:dyDescent="0.25">
      <c r="A332" t="s">
        <v>7</v>
      </c>
      <c r="B332" t="s">
        <v>365</v>
      </c>
      <c r="C332">
        <v>41990</v>
      </c>
    </row>
    <row r="333" spans="1:3" x14ac:dyDescent="0.25">
      <c r="A333" t="s">
        <v>11</v>
      </c>
      <c r="B333" t="s">
        <v>366</v>
      </c>
      <c r="C333">
        <v>22998</v>
      </c>
    </row>
    <row r="334" spans="1:3" x14ac:dyDescent="0.25">
      <c r="A334" t="s">
        <v>35</v>
      </c>
      <c r="B334" t="s">
        <v>367</v>
      </c>
      <c r="C334">
        <v>25999</v>
      </c>
    </row>
    <row r="335" spans="1:3" x14ac:dyDescent="0.25">
      <c r="A335" t="s">
        <v>143</v>
      </c>
      <c r="B335" t="s">
        <v>368</v>
      </c>
      <c r="C335">
        <v>11700</v>
      </c>
    </row>
    <row r="336" spans="1:3" x14ac:dyDescent="0.25">
      <c r="A336" t="s">
        <v>7</v>
      </c>
      <c r="B336" t="s">
        <v>369</v>
      </c>
      <c r="C336">
        <v>6499</v>
      </c>
    </row>
    <row r="337" spans="1:3" x14ac:dyDescent="0.25">
      <c r="A337" t="s">
        <v>9</v>
      </c>
      <c r="B337" t="s">
        <v>370</v>
      </c>
      <c r="C337">
        <v>15999</v>
      </c>
    </row>
    <row r="338" spans="1:3" x14ac:dyDescent="0.25">
      <c r="A338" t="s">
        <v>4</v>
      </c>
      <c r="B338" t="s">
        <v>371</v>
      </c>
      <c r="C338">
        <v>64800</v>
      </c>
    </row>
    <row r="339" spans="1:3" x14ac:dyDescent="0.25">
      <c r="A339" t="s">
        <v>16</v>
      </c>
      <c r="B339" t="s">
        <v>372</v>
      </c>
      <c r="C339">
        <v>14590</v>
      </c>
    </row>
    <row r="340" spans="1:3" x14ac:dyDescent="0.25">
      <c r="A340" t="s">
        <v>16</v>
      </c>
      <c r="B340" t="s">
        <v>373</v>
      </c>
      <c r="C340">
        <v>7499</v>
      </c>
    </row>
    <row r="341" spans="1:3" x14ac:dyDescent="0.25">
      <c r="A341" t="s">
        <v>127</v>
      </c>
      <c r="B341" t="s">
        <v>374</v>
      </c>
      <c r="C341">
        <v>21999</v>
      </c>
    </row>
    <row r="342" spans="1:3" x14ac:dyDescent="0.25">
      <c r="A342" t="s">
        <v>7</v>
      </c>
      <c r="B342" t="s">
        <v>375</v>
      </c>
      <c r="C342">
        <v>11999</v>
      </c>
    </row>
    <row r="343" spans="1:3" x14ac:dyDescent="0.25">
      <c r="A343" t="s">
        <v>35</v>
      </c>
      <c r="B343" t="s">
        <v>376</v>
      </c>
      <c r="C343">
        <v>12999</v>
      </c>
    </row>
    <row r="344" spans="1:3" x14ac:dyDescent="0.25">
      <c r="A344" t="s">
        <v>4</v>
      </c>
      <c r="B344" t="s">
        <v>377</v>
      </c>
      <c r="C344">
        <v>20990</v>
      </c>
    </row>
    <row r="345" spans="1:3" x14ac:dyDescent="0.25">
      <c r="A345" t="s">
        <v>14</v>
      </c>
      <c r="B345" t="s">
        <v>378</v>
      </c>
      <c r="C345">
        <v>72999</v>
      </c>
    </row>
    <row r="346" spans="1:3" x14ac:dyDescent="0.25">
      <c r="A346" t="s">
        <v>22</v>
      </c>
      <c r="B346" t="s">
        <v>379</v>
      </c>
      <c r="C346">
        <v>77990</v>
      </c>
    </row>
    <row r="347" spans="1:3" x14ac:dyDescent="0.25">
      <c r="A347" t="s">
        <v>25</v>
      </c>
      <c r="B347" t="s">
        <v>380</v>
      </c>
      <c r="C347">
        <v>56999</v>
      </c>
    </row>
    <row r="348" spans="1:3" x14ac:dyDescent="0.25">
      <c r="A348" t="s">
        <v>9</v>
      </c>
      <c r="B348" t="s">
        <v>381</v>
      </c>
      <c r="C348">
        <v>21999</v>
      </c>
    </row>
    <row r="349" spans="1:3" x14ac:dyDescent="0.25">
      <c r="A349" t="s">
        <v>9</v>
      </c>
      <c r="B349" t="s">
        <v>382</v>
      </c>
      <c r="C349">
        <v>9499</v>
      </c>
    </row>
    <row r="350" spans="1:3" x14ac:dyDescent="0.25">
      <c r="A350" t="s">
        <v>16</v>
      </c>
      <c r="B350" t="s">
        <v>383</v>
      </c>
      <c r="C350">
        <v>7499</v>
      </c>
    </row>
    <row r="351" spans="1:3" x14ac:dyDescent="0.25">
      <c r="A351" t="s">
        <v>67</v>
      </c>
      <c r="B351" t="s">
        <v>384</v>
      </c>
      <c r="C351">
        <v>4649</v>
      </c>
    </row>
    <row r="352" spans="1:3" x14ac:dyDescent="0.25">
      <c r="A352" t="s">
        <v>25</v>
      </c>
      <c r="B352" t="s">
        <v>385</v>
      </c>
      <c r="C352">
        <v>18000</v>
      </c>
    </row>
    <row r="353" spans="1:3" x14ac:dyDescent="0.25">
      <c r="A353" t="s">
        <v>16</v>
      </c>
      <c r="B353" t="s">
        <v>386</v>
      </c>
      <c r="C353">
        <v>38999</v>
      </c>
    </row>
    <row r="354" spans="1:3" x14ac:dyDescent="0.25">
      <c r="A354" t="s">
        <v>11</v>
      </c>
      <c r="B354" t="s">
        <v>387</v>
      </c>
      <c r="C354">
        <v>7145</v>
      </c>
    </row>
    <row r="355" spans="1:3" x14ac:dyDescent="0.25">
      <c r="A355" t="s">
        <v>25</v>
      </c>
      <c r="B355" t="s">
        <v>388</v>
      </c>
      <c r="C355">
        <v>14990</v>
      </c>
    </row>
    <row r="356" spans="1:3" x14ac:dyDescent="0.25">
      <c r="A356" t="s">
        <v>22</v>
      </c>
      <c r="B356" t="s">
        <v>389</v>
      </c>
      <c r="C356">
        <v>15499</v>
      </c>
    </row>
    <row r="357" spans="1:3" x14ac:dyDescent="0.25">
      <c r="A357" t="s">
        <v>16</v>
      </c>
      <c r="B357" t="s">
        <v>390</v>
      </c>
      <c r="C357">
        <v>9999</v>
      </c>
    </row>
    <row r="358" spans="1:3" x14ac:dyDescent="0.25">
      <c r="A358" t="s">
        <v>35</v>
      </c>
      <c r="B358" t="s">
        <v>391</v>
      </c>
      <c r="C358">
        <v>29999</v>
      </c>
    </row>
    <row r="359" spans="1:3" x14ac:dyDescent="0.25">
      <c r="A359" t="s">
        <v>11</v>
      </c>
      <c r="B359" t="s">
        <v>392</v>
      </c>
      <c r="C359">
        <v>15999</v>
      </c>
    </row>
    <row r="360" spans="1:3" x14ac:dyDescent="0.25">
      <c r="A360" t="s">
        <v>16</v>
      </c>
      <c r="B360" t="s">
        <v>393</v>
      </c>
      <c r="C360">
        <v>59990</v>
      </c>
    </row>
    <row r="361" spans="1:3" x14ac:dyDescent="0.25">
      <c r="A361" t="s">
        <v>65</v>
      </c>
      <c r="B361" t="s">
        <v>394</v>
      </c>
      <c r="C361">
        <v>34990</v>
      </c>
    </row>
    <row r="362" spans="1:3" x14ac:dyDescent="0.25">
      <c r="A362" t="s">
        <v>14</v>
      </c>
      <c r="B362" t="s">
        <v>395</v>
      </c>
      <c r="C362">
        <v>45999</v>
      </c>
    </row>
    <row r="363" spans="1:3" x14ac:dyDescent="0.25">
      <c r="A363" t="s">
        <v>7</v>
      </c>
      <c r="B363" t="s">
        <v>396</v>
      </c>
      <c r="C363">
        <v>119990</v>
      </c>
    </row>
    <row r="364" spans="1:3" x14ac:dyDescent="0.25">
      <c r="A364" t="s">
        <v>22</v>
      </c>
      <c r="B364" t="s">
        <v>397</v>
      </c>
      <c r="C364">
        <v>89990</v>
      </c>
    </row>
    <row r="365" spans="1:3" x14ac:dyDescent="0.25">
      <c r="A365" t="s">
        <v>4</v>
      </c>
      <c r="B365" t="s">
        <v>398</v>
      </c>
      <c r="C365">
        <v>50999</v>
      </c>
    </row>
    <row r="366" spans="1:3" x14ac:dyDescent="0.25">
      <c r="A366" t="s">
        <v>127</v>
      </c>
      <c r="B366" t="s">
        <v>399</v>
      </c>
      <c r="C366">
        <v>7999</v>
      </c>
    </row>
    <row r="367" spans="1:3" x14ac:dyDescent="0.25">
      <c r="A367" t="s">
        <v>7</v>
      </c>
      <c r="B367" t="s">
        <v>400</v>
      </c>
      <c r="C367">
        <v>43999</v>
      </c>
    </row>
    <row r="368" spans="1:3" x14ac:dyDescent="0.25">
      <c r="A368" t="s">
        <v>16</v>
      </c>
      <c r="B368" t="s">
        <v>401</v>
      </c>
      <c r="C368">
        <v>18499</v>
      </c>
    </row>
    <row r="369" spans="1:3" x14ac:dyDescent="0.25">
      <c r="A369" t="s">
        <v>402</v>
      </c>
      <c r="B369" t="s">
        <v>403</v>
      </c>
      <c r="C369">
        <v>134999</v>
      </c>
    </row>
    <row r="370" spans="1:3" x14ac:dyDescent="0.25">
      <c r="A370" t="s">
        <v>25</v>
      </c>
      <c r="B370" t="s">
        <v>404</v>
      </c>
      <c r="C370">
        <v>32999</v>
      </c>
    </row>
    <row r="371" spans="1:3" x14ac:dyDescent="0.25">
      <c r="A371" t="s">
        <v>35</v>
      </c>
      <c r="B371" t="s">
        <v>405</v>
      </c>
      <c r="C371">
        <v>13499</v>
      </c>
    </row>
    <row r="372" spans="1:3" x14ac:dyDescent="0.25">
      <c r="A372" t="s">
        <v>7</v>
      </c>
      <c r="B372" t="s">
        <v>406</v>
      </c>
      <c r="C372">
        <v>35489</v>
      </c>
    </row>
    <row r="373" spans="1:3" x14ac:dyDescent="0.25">
      <c r="A373" t="s">
        <v>141</v>
      </c>
      <c r="B373" t="s">
        <v>407</v>
      </c>
      <c r="C373">
        <v>20120</v>
      </c>
    </row>
    <row r="374" spans="1:3" x14ac:dyDescent="0.25">
      <c r="A374" t="s">
        <v>7</v>
      </c>
      <c r="B374" t="s">
        <v>408</v>
      </c>
      <c r="C374">
        <v>42999</v>
      </c>
    </row>
    <row r="375" spans="1:3" x14ac:dyDescent="0.25">
      <c r="A375" t="s">
        <v>11</v>
      </c>
      <c r="B375" t="s">
        <v>409</v>
      </c>
      <c r="C375">
        <v>24999</v>
      </c>
    </row>
    <row r="376" spans="1:3" x14ac:dyDescent="0.25">
      <c r="A376" t="s">
        <v>22</v>
      </c>
      <c r="B376" t="s">
        <v>410</v>
      </c>
      <c r="C376">
        <v>20999</v>
      </c>
    </row>
    <row r="377" spans="1:3" x14ac:dyDescent="0.25">
      <c r="A377" t="s">
        <v>11</v>
      </c>
      <c r="B377" t="s">
        <v>411</v>
      </c>
      <c r="C377">
        <v>28994</v>
      </c>
    </row>
    <row r="378" spans="1:3" x14ac:dyDescent="0.25">
      <c r="A378" t="s">
        <v>7</v>
      </c>
      <c r="B378" t="s">
        <v>412</v>
      </c>
      <c r="C378">
        <v>48900</v>
      </c>
    </row>
    <row r="379" spans="1:3" x14ac:dyDescent="0.25">
      <c r="A379" t="s">
        <v>7</v>
      </c>
      <c r="B379" t="s">
        <v>413</v>
      </c>
      <c r="C379">
        <v>22494</v>
      </c>
    </row>
    <row r="380" spans="1:3" x14ac:dyDescent="0.25">
      <c r="A380" t="s">
        <v>25</v>
      </c>
      <c r="B380" t="s">
        <v>414</v>
      </c>
      <c r="C380">
        <v>8990</v>
      </c>
    </row>
    <row r="381" spans="1:3" x14ac:dyDescent="0.25">
      <c r="A381" t="s">
        <v>191</v>
      </c>
      <c r="B381" t="s">
        <v>415</v>
      </c>
      <c r="C381">
        <v>6999</v>
      </c>
    </row>
    <row r="382" spans="1:3" x14ac:dyDescent="0.25">
      <c r="A382" t="s">
        <v>127</v>
      </c>
      <c r="B382" t="s">
        <v>416</v>
      </c>
      <c r="C382">
        <v>8890</v>
      </c>
    </row>
    <row r="383" spans="1:3" x14ac:dyDescent="0.25">
      <c r="A383" t="s">
        <v>65</v>
      </c>
      <c r="B383" t="s">
        <v>417</v>
      </c>
      <c r="C383">
        <v>18498</v>
      </c>
    </row>
    <row r="384" spans="1:3" x14ac:dyDescent="0.25">
      <c r="A384" t="s">
        <v>25</v>
      </c>
      <c r="B384" t="s">
        <v>418</v>
      </c>
      <c r="C384">
        <v>23999</v>
      </c>
    </row>
    <row r="385" spans="1:3" x14ac:dyDescent="0.25">
      <c r="A385" t="s">
        <v>11</v>
      </c>
      <c r="B385" t="s">
        <v>419</v>
      </c>
      <c r="C385">
        <v>22994</v>
      </c>
    </row>
    <row r="386" spans="1:3" x14ac:dyDescent="0.25">
      <c r="A386" t="s">
        <v>7</v>
      </c>
      <c r="B386" t="s">
        <v>420</v>
      </c>
      <c r="C386">
        <v>12990</v>
      </c>
    </row>
    <row r="387" spans="1:3" x14ac:dyDescent="0.25">
      <c r="A387" t="s">
        <v>11</v>
      </c>
      <c r="B387" t="s">
        <v>421</v>
      </c>
      <c r="C387">
        <v>14999</v>
      </c>
    </row>
    <row r="388" spans="1:3" x14ac:dyDescent="0.25">
      <c r="A388" t="s">
        <v>11</v>
      </c>
      <c r="B388" t="s">
        <v>422</v>
      </c>
      <c r="C388">
        <v>18499</v>
      </c>
    </row>
    <row r="389" spans="1:3" x14ac:dyDescent="0.25">
      <c r="A389" t="s">
        <v>22</v>
      </c>
      <c r="B389" t="s">
        <v>423</v>
      </c>
      <c r="C389">
        <v>14990</v>
      </c>
    </row>
    <row r="390" spans="1:3" x14ac:dyDescent="0.25">
      <c r="A390" t="s">
        <v>22</v>
      </c>
      <c r="B390" t="s">
        <v>424</v>
      </c>
      <c r="C390">
        <v>70990</v>
      </c>
    </row>
    <row r="391" spans="1:3" x14ac:dyDescent="0.25">
      <c r="A391" t="s">
        <v>7</v>
      </c>
      <c r="B391" t="s">
        <v>425</v>
      </c>
      <c r="C391">
        <v>12120</v>
      </c>
    </row>
    <row r="392" spans="1:3" x14ac:dyDescent="0.25">
      <c r="A392" t="s">
        <v>426</v>
      </c>
      <c r="B392" t="s">
        <v>427</v>
      </c>
      <c r="C392">
        <v>29990</v>
      </c>
    </row>
    <row r="393" spans="1:3" x14ac:dyDescent="0.25">
      <c r="A393" t="s">
        <v>11</v>
      </c>
      <c r="B393" t="s">
        <v>428</v>
      </c>
      <c r="C393">
        <v>20999</v>
      </c>
    </row>
    <row r="394" spans="1:3" x14ac:dyDescent="0.25">
      <c r="A394" t="s">
        <v>16</v>
      </c>
      <c r="B394" t="s">
        <v>429</v>
      </c>
      <c r="C394">
        <v>11999</v>
      </c>
    </row>
    <row r="395" spans="1:3" x14ac:dyDescent="0.25">
      <c r="A395" t="s">
        <v>7</v>
      </c>
      <c r="B395" t="s">
        <v>430</v>
      </c>
      <c r="C395">
        <v>17990</v>
      </c>
    </row>
    <row r="396" spans="1:3" x14ac:dyDescent="0.25">
      <c r="A396" t="s">
        <v>16</v>
      </c>
      <c r="B396" t="s">
        <v>431</v>
      </c>
      <c r="C396">
        <v>14990</v>
      </c>
    </row>
    <row r="397" spans="1:3" x14ac:dyDescent="0.25">
      <c r="A397" t="s">
        <v>345</v>
      </c>
      <c r="B397" t="s">
        <v>432</v>
      </c>
      <c r="C397">
        <v>6490</v>
      </c>
    </row>
    <row r="398" spans="1:3" x14ac:dyDescent="0.25">
      <c r="A398" t="s">
        <v>11</v>
      </c>
      <c r="B398" t="s">
        <v>433</v>
      </c>
      <c r="C398">
        <v>34999</v>
      </c>
    </row>
    <row r="399" spans="1:3" x14ac:dyDescent="0.25">
      <c r="A399" t="s">
        <v>14</v>
      </c>
      <c r="B399" t="s">
        <v>434</v>
      </c>
      <c r="C399">
        <v>149900</v>
      </c>
    </row>
    <row r="400" spans="1:3" x14ac:dyDescent="0.25">
      <c r="A400" t="s">
        <v>35</v>
      </c>
      <c r="B400" t="s">
        <v>435</v>
      </c>
      <c r="C400">
        <v>6499</v>
      </c>
    </row>
    <row r="401" spans="1:3" x14ac:dyDescent="0.25">
      <c r="A401" t="s">
        <v>7</v>
      </c>
      <c r="B401" t="s">
        <v>436</v>
      </c>
      <c r="C401">
        <v>104999</v>
      </c>
    </row>
    <row r="402" spans="1:3" x14ac:dyDescent="0.25">
      <c r="A402" t="s">
        <v>11</v>
      </c>
      <c r="B402" t="s">
        <v>437</v>
      </c>
      <c r="C402">
        <v>13999</v>
      </c>
    </row>
    <row r="403" spans="1:3" x14ac:dyDescent="0.25">
      <c r="A403" t="s">
        <v>16</v>
      </c>
      <c r="B403" t="s">
        <v>438</v>
      </c>
      <c r="C403">
        <v>16999</v>
      </c>
    </row>
    <row r="404" spans="1:3" x14ac:dyDescent="0.25">
      <c r="A404" t="s">
        <v>25</v>
      </c>
      <c r="B404" t="s">
        <v>439</v>
      </c>
      <c r="C404">
        <v>79999</v>
      </c>
    </row>
    <row r="405" spans="1:3" x14ac:dyDescent="0.25">
      <c r="A405" t="s">
        <v>22</v>
      </c>
      <c r="B405" t="s">
        <v>440</v>
      </c>
      <c r="C405">
        <v>36760</v>
      </c>
    </row>
    <row r="406" spans="1:3" x14ac:dyDescent="0.25">
      <c r="A406" t="s">
        <v>16</v>
      </c>
      <c r="B406" t="s">
        <v>441</v>
      </c>
      <c r="C406">
        <v>23499</v>
      </c>
    </row>
    <row r="407" spans="1:3" x14ac:dyDescent="0.25">
      <c r="A407" t="s">
        <v>309</v>
      </c>
      <c r="B407" t="s">
        <v>442</v>
      </c>
      <c r="C407">
        <v>75990</v>
      </c>
    </row>
    <row r="408" spans="1:3" x14ac:dyDescent="0.25">
      <c r="A408" t="s">
        <v>22</v>
      </c>
      <c r="B408" t="s">
        <v>443</v>
      </c>
      <c r="C408">
        <v>21990</v>
      </c>
    </row>
    <row r="409" spans="1:3" x14ac:dyDescent="0.25">
      <c r="A409" t="s">
        <v>11</v>
      </c>
      <c r="B409" t="s">
        <v>444</v>
      </c>
      <c r="C409">
        <v>18999</v>
      </c>
    </row>
    <row r="410" spans="1:3" x14ac:dyDescent="0.25">
      <c r="A410" t="s">
        <v>7</v>
      </c>
      <c r="B410" t="s">
        <v>445</v>
      </c>
      <c r="C410">
        <v>7249</v>
      </c>
    </row>
    <row r="411" spans="1:3" x14ac:dyDescent="0.25">
      <c r="A411" t="s">
        <v>4</v>
      </c>
      <c r="B411" t="s">
        <v>446</v>
      </c>
      <c r="C411">
        <v>16990</v>
      </c>
    </row>
    <row r="412" spans="1:3" x14ac:dyDescent="0.25">
      <c r="A412" t="s">
        <v>16</v>
      </c>
      <c r="B412" t="s">
        <v>447</v>
      </c>
      <c r="C412">
        <v>23890</v>
      </c>
    </row>
    <row r="413" spans="1:3" x14ac:dyDescent="0.25">
      <c r="A413" t="s">
        <v>22</v>
      </c>
      <c r="B413" t="s">
        <v>448</v>
      </c>
      <c r="C413">
        <v>26380</v>
      </c>
    </row>
    <row r="414" spans="1:3" x14ac:dyDescent="0.25">
      <c r="A414" t="s">
        <v>11</v>
      </c>
      <c r="B414" t="s">
        <v>449</v>
      </c>
      <c r="C414">
        <v>27999</v>
      </c>
    </row>
    <row r="415" spans="1:3" x14ac:dyDescent="0.25">
      <c r="A415" t="s">
        <v>16</v>
      </c>
      <c r="B415" t="s">
        <v>450</v>
      </c>
      <c r="C415">
        <v>10850</v>
      </c>
    </row>
    <row r="416" spans="1:3" x14ac:dyDescent="0.25">
      <c r="A416" t="s">
        <v>297</v>
      </c>
      <c r="B416" t="s">
        <v>451</v>
      </c>
      <c r="C416">
        <v>19999</v>
      </c>
    </row>
    <row r="417" spans="1:3" x14ac:dyDescent="0.25">
      <c r="A417" t="s">
        <v>14</v>
      </c>
      <c r="B417" t="s">
        <v>452</v>
      </c>
      <c r="C417">
        <v>129990</v>
      </c>
    </row>
    <row r="418" spans="1:3" x14ac:dyDescent="0.25">
      <c r="A418" t="s">
        <v>9</v>
      </c>
      <c r="B418" t="s">
        <v>453</v>
      </c>
      <c r="C418">
        <v>19990</v>
      </c>
    </row>
    <row r="419" spans="1:3" x14ac:dyDescent="0.25">
      <c r="A419" t="s">
        <v>9</v>
      </c>
      <c r="B419" t="s">
        <v>454</v>
      </c>
      <c r="C419">
        <v>41990</v>
      </c>
    </row>
    <row r="420" spans="1:3" x14ac:dyDescent="0.25">
      <c r="A420" t="s">
        <v>16</v>
      </c>
      <c r="B420" t="s">
        <v>455</v>
      </c>
      <c r="C420">
        <v>69990</v>
      </c>
    </row>
    <row r="421" spans="1:3" x14ac:dyDescent="0.25">
      <c r="A421" t="s">
        <v>242</v>
      </c>
      <c r="B421" t="s">
        <v>456</v>
      </c>
      <c r="C421">
        <v>39990</v>
      </c>
    </row>
    <row r="422" spans="1:3" x14ac:dyDescent="0.25">
      <c r="A422" t="s">
        <v>4</v>
      </c>
      <c r="B422" t="s">
        <v>457</v>
      </c>
      <c r="C422">
        <v>74999</v>
      </c>
    </row>
    <row r="423" spans="1:3" x14ac:dyDescent="0.25">
      <c r="A423" t="s">
        <v>25</v>
      </c>
      <c r="B423" t="s">
        <v>458</v>
      </c>
      <c r="C423">
        <v>36994</v>
      </c>
    </row>
    <row r="424" spans="1:3" x14ac:dyDescent="0.25">
      <c r="A424" t="s">
        <v>22</v>
      </c>
      <c r="B424" t="s">
        <v>459</v>
      </c>
      <c r="C424">
        <v>14700</v>
      </c>
    </row>
    <row r="425" spans="1:3" x14ac:dyDescent="0.25">
      <c r="A425" t="s">
        <v>16</v>
      </c>
      <c r="B425" t="s">
        <v>460</v>
      </c>
      <c r="C425">
        <v>34990</v>
      </c>
    </row>
    <row r="426" spans="1:3" x14ac:dyDescent="0.25">
      <c r="A426" t="s">
        <v>218</v>
      </c>
      <c r="B426" t="s">
        <v>461</v>
      </c>
      <c r="C426">
        <v>34999</v>
      </c>
    </row>
    <row r="427" spans="1:3" x14ac:dyDescent="0.25">
      <c r="A427" t="s">
        <v>16</v>
      </c>
      <c r="B427" t="s">
        <v>462</v>
      </c>
      <c r="C427">
        <v>13990</v>
      </c>
    </row>
    <row r="428" spans="1:3" x14ac:dyDescent="0.25">
      <c r="A428" t="s">
        <v>463</v>
      </c>
      <c r="B428" t="s">
        <v>464</v>
      </c>
      <c r="C428">
        <v>650000</v>
      </c>
    </row>
    <row r="429" spans="1:3" x14ac:dyDescent="0.25">
      <c r="A429" t="s">
        <v>7</v>
      </c>
      <c r="B429" t="s">
        <v>465</v>
      </c>
      <c r="C429">
        <v>14859</v>
      </c>
    </row>
    <row r="430" spans="1:3" x14ac:dyDescent="0.25">
      <c r="A430" t="s">
        <v>127</v>
      </c>
      <c r="B430" t="s">
        <v>466</v>
      </c>
      <c r="C430">
        <v>17999</v>
      </c>
    </row>
    <row r="431" spans="1:3" x14ac:dyDescent="0.25">
      <c r="A431" t="s">
        <v>35</v>
      </c>
      <c r="B431" t="s">
        <v>467</v>
      </c>
      <c r="C431">
        <v>34990</v>
      </c>
    </row>
    <row r="432" spans="1:3" x14ac:dyDescent="0.25">
      <c r="A432" t="s">
        <v>468</v>
      </c>
      <c r="B432" t="s">
        <v>469</v>
      </c>
      <c r="C432">
        <v>14990</v>
      </c>
    </row>
    <row r="433" spans="1:3" x14ac:dyDescent="0.25">
      <c r="A433" t="s">
        <v>22</v>
      </c>
      <c r="B433" t="s">
        <v>470</v>
      </c>
      <c r="C433">
        <v>8999</v>
      </c>
    </row>
    <row r="434" spans="1:3" x14ac:dyDescent="0.25">
      <c r="A434" t="s">
        <v>9</v>
      </c>
      <c r="B434" t="s">
        <v>471</v>
      </c>
      <c r="C434">
        <v>8999</v>
      </c>
    </row>
    <row r="435" spans="1:3" x14ac:dyDescent="0.25">
      <c r="A435" t="s">
        <v>16</v>
      </c>
      <c r="B435" t="s">
        <v>472</v>
      </c>
      <c r="C435">
        <v>15824</v>
      </c>
    </row>
    <row r="436" spans="1:3" x14ac:dyDescent="0.25">
      <c r="A436" t="s">
        <v>14</v>
      </c>
      <c r="B436" t="s">
        <v>473</v>
      </c>
      <c r="C436">
        <v>43900</v>
      </c>
    </row>
    <row r="437" spans="1:3" x14ac:dyDescent="0.25">
      <c r="A437" t="s">
        <v>7</v>
      </c>
      <c r="B437" t="s">
        <v>474</v>
      </c>
      <c r="C437">
        <v>22494</v>
      </c>
    </row>
    <row r="438" spans="1:3" x14ac:dyDescent="0.25">
      <c r="A438" t="s">
        <v>35</v>
      </c>
      <c r="B438" t="s">
        <v>475</v>
      </c>
      <c r="C438">
        <v>19650</v>
      </c>
    </row>
    <row r="439" spans="1:3" x14ac:dyDescent="0.25">
      <c r="A439" t="s">
        <v>16</v>
      </c>
      <c r="B439" t="s">
        <v>476</v>
      </c>
      <c r="C439">
        <v>6999</v>
      </c>
    </row>
    <row r="440" spans="1:3" x14ac:dyDescent="0.25">
      <c r="A440" t="s">
        <v>7</v>
      </c>
      <c r="B440" t="s">
        <v>477</v>
      </c>
      <c r="C440">
        <v>16499</v>
      </c>
    </row>
    <row r="441" spans="1:3" x14ac:dyDescent="0.25">
      <c r="A441" t="s">
        <v>9</v>
      </c>
      <c r="B441" t="s">
        <v>478</v>
      </c>
      <c r="C441">
        <v>15999</v>
      </c>
    </row>
    <row r="442" spans="1:3" x14ac:dyDescent="0.25">
      <c r="A442" t="s">
        <v>309</v>
      </c>
      <c r="B442" t="s">
        <v>479</v>
      </c>
      <c r="C442">
        <v>72999</v>
      </c>
    </row>
    <row r="443" spans="1:3" x14ac:dyDescent="0.25">
      <c r="A443" t="s">
        <v>16</v>
      </c>
      <c r="B443" t="s">
        <v>480</v>
      </c>
      <c r="C443">
        <v>26999</v>
      </c>
    </row>
    <row r="444" spans="1:3" x14ac:dyDescent="0.25">
      <c r="A444" t="s">
        <v>143</v>
      </c>
      <c r="B444" t="s">
        <v>481</v>
      </c>
      <c r="C444">
        <v>6999</v>
      </c>
    </row>
    <row r="445" spans="1:3" x14ac:dyDescent="0.25">
      <c r="A445" t="s">
        <v>14</v>
      </c>
      <c r="B445" t="s">
        <v>482</v>
      </c>
      <c r="C445">
        <v>130990</v>
      </c>
    </row>
    <row r="446" spans="1:3" x14ac:dyDescent="0.25">
      <c r="A446" t="s">
        <v>11</v>
      </c>
      <c r="B446" t="s">
        <v>483</v>
      </c>
      <c r="C446">
        <v>12787</v>
      </c>
    </row>
    <row r="447" spans="1:3" x14ac:dyDescent="0.25">
      <c r="A447" t="s">
        <v>143</v>
      </c>
      <c r="B447" t="s">
        <v>484</v>
      </c>
      <c r="C447">
        <v>9999</v>
      </c>
    </row>
    <row r="448" spans="1:3" x14ac:dyDescent="0.25">
      <c r="A448" t="s">
        <v>25</v>
      </c>
      <c r="B448" t="s">
        <v>485</v>
      </c>
      <c r="C448">
        <v>54999</v>
      </c>
    </row>
    <row r="449" spans="1:3" x14ac:dyDescent="0.25">
      <c r="A449" t="s">
        <v>25</v>
      </c>
      <c r="B449" t="s">
        <v>486</v>
      </c>
      <c r="C449">
        <v>15490</v>
      </c>
    </row>
    <row r="450" spans="1:3" x14ac:dyDescent="0.25">
      <c r="A450" t="s">
        <v>127</v>
      </c>
      <c r="B450" t="s">
        <v>487</v>
      </c>
      <c r="C450">
        <v>25999</v>
      </c>
    </row>
    <row r="451" spans="1:3" x14ac:dyDescent="0.25">
      <c r="A451" t="s">
        <v>7</v>
      </c>
      <c r="B451" t="s">
        <v>488</v>
      </c>
      <c r="C451">
        <v>9499</v>
      </c>
    </row>
    <row r="452" spans="1:3" x14ac:dyDescent="0.25">
      <c r="A452" t="s">
        <v>297</v>
      </c>
      <c r="B452" t="s">
        <v>489</v>
      </c>
      <c r="C452">
        <v>7999</v>
      </c>
    </row>
    <row r="453" spans="1:3" x14ac:dyDescent="0.25">
      <c r="A453" t="s">
        <v>309</v>
      </c>
      <c r="B453" t="s">
        <v>490</v>
      </c>
      <c r="C453">
        <v>63990</v>
      </c>
    </row>
    <row r="454" spans="1:3" x14ac:dyDescent="0.25">
      <c r="A454" t="s">
        <v>402</v>
      </c>
      <c r="B454" t="s">
        <v>491</v>
      </c>
      <c r="C454">
        <v>15990</v>
      </c>
    </row>
    <row r="455" spans="1:3" x14ac:dyDescent="0.25">
      <c r="A455" t="s">
        <v>65</v>
      </c>
      <c r="B455" t="s">
        <v>492</v>
      </c>
      <c r="C455">
        <v>34949</v>
      </c>
    </row>
    <row r="456" spans="1:3" x14ac:dyDescent="0.25">
      <c r="A456" t="s">
        <v>127</v>
      </c>
      <c r="B456" t="s">
        <v>493</v>
      </c>
      <c r="C456">
        <v>8799</v>
      </c>
    </row>
    <row r="457" spans="1:3" x14ac:dyDescent="0.25">
      <c r="A457" t="s">
        <v>16</v>
      </c>
      <c r="B457" t="s">
        <v>494</v>
      </c>
      <c r="C457">
        <v>12390</v>
      </c>
    </row>
    <row r="458" spans="1:3" x14ac:dyDescent="0.25">
      <c r="A458" t="s">
        <v>7</v>
      </c>
      <c r="B458" t="s">
        <v>495</v>
      </c>
      <c r="C458">
        <v>11499</v>
      </c>
    </row>
    <row r="459" spans="1:3" x14ac:dyDescent="0.25">
      <c r="A459" t="s">
        <v>16</v>
      </c>
      <c r="B459" t="s">
        <v>496</v>
      </c>
      <c r="C459">
        <v>199990</v>
      </c>
    </row>
    <row r="460" spans="1:3" x14ac:dyDescent="0.25">
      <c r="A460" t="s">
        <v>22</v>
      </c>
      <c r="B460" t="s">
        <v>497</v>
      </c>
      <c r="C460">
        <v>42990</v>
      </c>
    </row>
    <row r="461" spans="1:3" x14ac:dyDescent="0.25">
      <c r="A461" t="s">
        <v>277</v>
      </c>
      <c r="B461" t="s">
        <v>498</v>
      </c>
      <c r="C461">
        <v>34999</v>
      </c>
    </row>
    <row r="462" spans="1:3" x14ac:dyDescent="0.25">
      <c r="A462" t="s">
        <v>7</v>
      </c>
      <c r="B462" t="s">
        <v>499</v>
      </c>
      <c r="C462">
        <v>11999</v>
      </c>
    </row>
    <row r="463" spans="1:3" x14ac:dyDescent="0.25">
      <c r="A463" t="s">
        <v>218</v>
      </c>
      <c r="B463" t="s">
        <v>500</v>
      </c>
      <c r="C463">
        <v>10499</v>
      </c>
    </row>
    <row r="464" spans="1:3" x14ac:dyDescent="0.25">
      <c r="A464" t="s">
        <v>143</v>
      </c>
      <c r="B464" t="s">
        <v>501</v>
      </c>
      <c r="C464">
        <v>8910</v>
      </c>
    </row>
    <row r="465" spans="1:3" x14ac:dyDescent="0.25">
      <c r="A465" t="s">
        <v>25</v>
      </c>
      <c r="B465" t="s">
        <v>502</v>
      </c>
      <c r="C465">
        <v>24990</v>
      </c>
    </row>
    <row r="466" spans="1:3" x14ac:dyDescent="0.25">
      <c r="A466" t="s">
        <v>22</v>
      </c>
      <c r="B466" t="s">
        <v>503</v>
      </c>
      <c r="C466">
        <v>17999</v>
      </c>
    </row>
    <row r="467" spans="1:3" x14ac:dyDescent="0.25">
      <c r="A467" t="s">
        <v>16</v>
      </c>
      <c r="B467" t="s">
        <v>504</v>
      </c>
      <c r="C467">
        <v>22999</v>
      </c>
    </row>
    <row r="468" spans="1:3" x14ac:dyDescent="0.25">
      <c r="A468" t="s">
        <v>11</v>
      </c>
      <c r="B468" t="s">
        <v>505</v>
      </c>
      <c r="C468">
        <v>6490</v>
      </c>
    </row>
    <row r="469" spans="1:3" x14ac:dyDescent="0.25">
      <c r="A469" t="s">
        <v>143</v>
      </c>
      <c r="B469" t="s">
        <v>506</v>
      </c>
      <c r="C469">
        <v>21990</v>
      </c>
    </row>
    <row r="470" spans="1:3" x14ac:dyDescent="0.25">
      <c r="A470" t="s">
        <v>7</v>
      </c>
      <c r="B470" t="s">
        <v>507</v>
      </c>
      <c r="C470">
        <v>12364</v>
      </c>
    </row>
    <row r="471" spans="1:3" x14ac:dyDescent="0.25">
      <c r="A471" t="s">
        <v>7</v>
      </c>
      <c r="B471" t="s">
        <v>508</v>
      </c>
      <c r="C471">
        <v>39990</v>
      </c>
    </row>
    <row r="472" spans="1:3" x14ac:dyDescent="0.25">
      <c r="A472" t="s">
        <v>16</v>
      </c>
      <c r="B472" t="s">
        <v>509</v>
      </c>
      <c r="C472">
        <v>11999</v>
      </c>
    </row>
    <row r="473" spans="1:3" x14ac:dyDescent="0.25">
      <c r="A473" t="s">
        <v>25</v>
      </c>
      <c r="B473" t="s">
        <v>510</v>
      </c>
      <c r="C473">
        <v>7499</v>
      </c>
    </row>
    <row r="474" spans="1:3" x14ac:dyDescent="0.25">
      <c r="A474" t="s">
        <v>511</v>
      </c>
      <c r="B474" t="s">
        <v>512</v>
      </c>
      <c r="C474">
        <v>3990</v>
      </c>
    </row>
    <row r="475" spans="1:3" x14ac:dyDescent="0.25">
      <c r="A475" t="s">
        <v>9</v>
      </c>
      <c r="B475" t="s">
        <v>513</v>
      </c>
      <c r="C475">
        <v>10499</v>
      </c>
    </row>
    <row r="476" spans="1:3" x14ac:dyDescent="0.25">
      <c r="A476" t="s">
        <v>127</v>
      </c>
      <c r="B476" t="s">
        <v>514</v>
      </c>
      <c r="C476">
        <v>6299</v>
      </c>
    </row>
    <row r="477" spans="1:3" x14ac:dyDescent="0.25">
      <c r="A477" t="s">
        <v>345</v>
      </c>
      <c r="B477" t="s">
        <v>515</v>
      </c>
      <c r="C477">
        <v>5990</v>
      </c>
    </row>
    <row r="478" spans="1:3" x14ac:dyDescent="0.25">
      <c r="A478" t="s">
        <v>25</v>
      </c>
      <c r="B478" t="s">
        <v>516</v>
      </c>
      <c r="C478">
        <v>113990</v>
      </c>
    </row>
    <row r="479" spans="1:3" x14ac:dyDescent="0.25">
      <c r="A479" t="s">
        <v>517</v>
      </c>
      <c r="B479" t="s">
        <v>518</v>
      </c>
      <c r="C479">
        <v>239999</v>
      </c>
    </row>
    <row r="480" spans="1:3" x14ac:dyDescent="0.25">
      <c r="A480" t="s">
        <v>7</v>
      </c>
      <c r="B480" t="s">
        <v>519</v>
      </c>
      <c r="C480">
        <v>21999</v>
      </c>
    </row>
    <row r="481" spans="1:3" x14ac:dyDescent="0.25">
      <c r="A481" t="s">
        <v>65</v>
      </c>
      <c r="B481" t="s">
        <v>520</v>
      </c>
      <c r="C481">
        <v>15999</v>
      </c>
    </row>
    <row r="482" spans="1:3" x14ac:dyDescent="0.25">
      <c r="A482" t="s">
        <v>402</v>
      </c>
      <c r="B482" t="s">
        <v>521</v>
      </c>
      <c r="C482">
        <v>69990</v>
      </c>
    </row>
    <row r="483" spans="1:3" x14ac:dyDescent="0.25">
      <c r="A483" t="s">
        <v>25</v>
      </c>
      <c r="B483" t="s">
        <v>522</v>
      </c>
      <c r="C483">
        <v>12990</v>
      </c>
    </row>
    <row r="484" spans="1:3" x14ac:dyDescent="0.25">
      <c r="A484" t="s">
        <v>402</v>
      </c>
      <c r="B484" t="s">
        <v>523</v>
      </c>
      <c r="C484">
        <v>92980</v>
      </c>
    </row>
    <row r="485" spans="1:3" x14ac:dyDescent="0.25">
      <c r="A485" t="s">
        <v>127</v>
      </c>
      <c r="B485" t="s">
        <v>524</v>
      </c>
      <c r="C485">
        <v>15999</v>
      </c>
    </row>
    <row r="486" spans="1:3" x14ac:dyDescent="0.25">
      <c r="A486" t="s">
        <v>517</v>
      </c>
      <c r="B486" t="s">
        <v>525</v>
      </c>
      <c r="C486">
        <v>23999</v>
      </c>
    </row>
    <row r="487" spans="1:3" x14ac:dyDescent="0.25">
      <c r="A487" t="s">
        <v>25</v>
      </c>
      <c r="B487" t="s">
        <v>526</v>
      </c>
      <c r="C487">
        <v>12999</v>
      </c>
    </row>
    <row r="488" spans="1:3" x14ac:dyDescent="0.25">
      <c r="A488" t="s">
        <v>277</v>
      </c>
      <c r="B488" t="s">
        <v>527</v>
      </c>
      <c r="C488">
        <v>60990</v>
      </c>
    </row>
    <row r="489" spans="1:3" x14ac:dyDescent="0.25">
      <c r="A489" t="s">
        <v>9</v>
      </c>
      <c r="B489" t="s">
        <v>528</v>
      </c>
      <c r="C489">
        <v>8859</v>
      </c>
    </row>
    <row r="490" spans="1:3" x14ac:dyDescent="0.25">
      <c r="A490" t="s">
        <v>65</v>
      </c>
      <c r="B490" t="s">
        <v>529</v>
      </c>
      <c r="C490">
        <v>33749</v>
      </c>
    </row>
    <row r="491" spans="1:3" x14ac:dyDescent="0.25">
      <c r="A491" t="s">
        <v>7</v>
      </c>
      <c r="B491" t="s">
        <v>530</v>
      </c>
      <c r="C491">
        <v>15990</v>
      </c>
    </row>
    <row r="492" spans="1:3" x14ac:dyDescent="0.25">
      <c r="A492" t="s">
        <v>35</v>
      </c>
      <c r="B492" t="s">
        <v>531</v>
      </c>
      <c r="C492">
        <v>24990</v>
      </c>
    </row>
    <row r="493" spans="1:3" x14ac:dyDescent="0.25">
      <c r="A493" t="s">
        <v>11</v>
      </c>
      <c r="B493" t="s">
        <v>532</v>
      </c>
      <c r="C493">
        <v>14999</v>
      </c>
    </row>
    <row r="494" spans="1:3" x14ac:dyDescent="0.25">
      <c r="A494" t="s">
        <v>25</v>
      </c>
      <c r="B494" t="s">
        <v>533</v>
      </c>
      <c r="C494">
        <v>17990</v>
      </c>
    </row>
    <row r="495" spans="1:3" x14ac:dyDescent="0.25">
      <c r="A495" t="s">
        <v>242</v>
      </c>
      <c r="B495" t="s">
        <v>534</v>
      </c>
      <c r="C495">
        <v>24990</v>
      </c>
    </row>
    <row r="496" spans="1:3" x14ac:dyDescent="0.25">
      <c r="A496" t="s">
        <v>16</v>
      </c>
      <c r="B496" t="s">
        <v>535</v>
      </c>
      <c r="C496">
        <v>11600</v>
      </c>
    </row>
    <row r="497" spans="1:3" x14ac:dyDescent="0.25">
      <c r="A497" t="s">
        <v>11</v>
      </c>
      <c r="B497" t="s">
        <v>536</v>
      </c>
      <c r="C497">
        <v>8299</v>
      </c>
    </row>
    <row r="498" spans="1:3" x14ac:dyDescent="0.25">
      <c r="A498" t="s">
        <v>9</v>
      </c>
      <c r="B498" t="s">
        <v>537</v>
      </c>
      <c r="C498">
        <v>11999</v>
      </c>
    </row>
    <row r="499" spans="1:3" x14ac:dyDescent="0.25">
      <c r="A499" t="s">
        <v>7</v>
      </c>
      <c r="B499" t="s">
        <v>538</v>
      </c>
      <c r="C499">
        <v>89999</v>
      </c>
    </row>
    <row r="500" spans="1:3" x14ac:dyDescent="0.25">
      <c r="A500" t="s">
        <v>4</v>
      </c>
      <c r="B500" t="s">
        <v>539</v>
      </c>
      <c r="C500">
        <v>27999</v>
      </c>
    </row>
    <row r="501" spans="1:3" x14ac:dyDescent="0.25">
      <c r="A501" t="s">
        <v>141</v>
      </c>
      <c r="B501" t="s">
        <v>540</v>
      </c>
      <c r="C501">
        <v>15990</v>
      </c>
    </row>
    <row r="502" spans="1:3" x14ac:dyDescent="0.25">
      <c r="A502" t="s">
        <v>16</v>
      </c>
      <c r="B502" t="s">
        <v>541</v>
      </c>
      <c r="C502">
        <v>7289</v>
      </c>
    </row>
    <row r="503" spans="1:3" x14ac:dyDescent="0.25">
      <c r="A503" t="s">
        <v>242</v>
      </c>
      <c r="B503" t="s">
        <v>542</v>
      </c>
      <c r="C503">
        <v>30990</v>
      </c>
    </row>
    <row r="504" spans="1:3" x14ac:dyDescent="0.25">
      <c r="A504" t="s">
        <v>11</v>
      </c>
      <c r="B504" t="s">
        <v>543</v>
      </c>
      <c r="C504">
        <v>15499</v>
      </c>
    </row>
    <row r="505" spans="1:3" x14ac:dyDescent="0.25">
      <c r="A505" t="s">
        <v>25</v>
      </c>
      <c r="B505" t="s">
        <v>544</v>
      </c>
      <c r="C505">
        <v>8499</v>
      </c>
    </row>
    <row r="506" spans="1:3" x14ac:dyDescent="0.25">
      <c r="A506" t="s">
        <v>7</v>
      </c>
      <c r="B506" t="s">
        <v>545</v>
      </c>
      <c r="C506">
        <v>14490</v>
      </c>
    </row>
    <row r="507" spans="1:3" x14ac:dyDescent="0.25">
      <c r="A507" t="s">
        <v>7</v>
      </c>
      <c r="B507" t="s">
        <v>546</v>
      </c>
      <c r="C507">
        <v>15490</v>
      </c>
    </row>
    <row r="508" spans="1:3" x14ac:dyDescent="0.25">
      <c r="A508" t="s">
        <v>11</v>
      </c>
      <c r="B508" t="s">
        <v>547</v>
      </c>
      <c r="C508">
        <v>14990</v>
      </c>
    </row>
    <row r="509" spans="1:3" x14ac:dyDescent="0.25">
      <c r="A509" t="s">
        <v>35</v>
      </c>
      <c r="B509" t="s">
        <v>548</v>
      </c>
      <c r="C509">
        <v>15999</v>
      </c>
    </row>
    <row r="510" spans="1:3" x14ac:dyDescent="0.25">
      <c r="A510" t="s">
        <v>141</v>
      </c>
      <c r="B510" t="s">
        <v>549</v>
      </c>
      <c r="C510">
        <v>36000</v>
      </c>
    </row>
    <row r="511" spans="1:3" x14ac:dyDescent="0.25">
      <c r="A511" t="s">
        <v>4</v>
      </c>
      <c r="B511" t="s">
        <v>550</v>
      </c>
      <c r="C511">
        <v>69999</v>
      </c>
    </row>
    <row r="512" spans="1:3" x14ac:dyDescent="0.25">
      <c r="A512" t="s">
        <v>16</v>
      </c>
      <c r="B512" t="s">
        <v>551</v>
      </c>
      <c r="C512">
        <v>26990</v>
      </c>
    </row>
    <row r="513" spans="1:3" x14ac:dyDescent="0.25">
      <c r="A513" t="s">
        <v>7</v>
      </c>
      <c r="B513" t="s">
        <v>552</v>
      </c>
      <c r="C513">
        <v>10630</v>
      </c>
    </row>
    <row r="514" spans="1:3" x14ac:dyDescent="0.25">
      <c r="A514" t="s">
        <v>22</v>
      </c>
      <c r="B514" t="s">
        <v>553</v>
      </c>
      <c r="C514">
        <v>42990</v>
      </c>
    </row>
    <row r="515" spans="1:3" x14ac:dyDescent="0.25">
      <c r="A515" t="s">
        <v>25</v>
      </c>
      <c r="B515" t="s">
        <v>554</v>
      </c>
      <c r="C515">
        <v>24990</v>
      </c>
    </row>
    <row r="516" spans="1:3" x14ac:dyDescent="0.25">
      <c r="A516" t="s">
        <v>65</v>
      </c>
      <c r="B516" t="s">
        <v>555</v>
      </c>
      <c r="C516">
        <v>14489</v>
      </c>
    </row>
    <row r="517" spans="1:3" x14ac:dyDescent="0.25">
      <c r="A517" t="s">
        <v>22</v>
      </c>
      <c r="B517" t="s">
        <v>556</v>
      </c>
      <c r="C517">
        <v>16490</v>
      </c>
    </row>
    <row r="518" spans="1:3" x14ac:dyDescent="0.25">
      <c r="A518" t="s">
        <v>11</v>
      </c>
      <c r="B518" t="s">
        <v>557</v>
      </c>
      <c r="C518">
        <v>24494</v>
      </c>
    </row>
    <row r="519" spans="1:3" x14ac:dyDescent="0.25">
      <c r="A519" t="s">
        <v>25</v>
      </c>
      <c r="B519" t="s">
        <v>558</v>
      </c>
      <c r="C519">
        <v>7999</v>
      </c>
    </row>
    <row r="520" spans="1:3" x14ac:dyDescent="0.25">
      <c r="A520" t="s">
        <v>9</v>
      </c>
      <c r="B520" t="s">
        <v>559</v>
      </c>
      <c r="C520">
        <v>23990</v>
      </c>
    </row>
    <row r="521" spans="1:3" x14ac:dyDescent="0.25">
      <c r="A521" t="s">
        <v>11</v>
      </c>
      <c r="B521" t="s">
        <v>560</v>
      </c>
      <c r="C521">
        <v>49959</v>
      </c>
    </row>
    <row r="522" spans="1:3" x14ac:dyDescent="0.25">
      <c r="A522" t="s">
        <v>14</v>
      </c>
      <c r="B522" t="s">
        <v>561</v>
      </c>
      <c r="C522">
        <v>129900</v>
      </c>
    </row>
    <row r="523" spans="1:3" x14ac:dyDescent="0.25">
      <c r="A523" t="s">
        <v>25</v>
      </c>
      <c r="B523" t="s">
        <v>562</v>
      </c>
      <c r="C523">
        <v>19990</v>
      </c>
    </row>
    <row r="524" spans="1:3" x14ac:dyDescent="0.25">
      <c r="A524" t="s">
        <v>7</v>
      </c>
      <c r="B524" t="s">
        <v>563</v>
      </c>
      <c r="C524">
        <v>14990</v>
      </c>
    </row>
    <row r="525" spans="1:3" x14ac:dyDescent="0.25">
      <c r="A525" t="s">
        <v>25</v>
      </c>
      <c r="B525" t="s">
        <v>564</v>
      </c>
      <c r="C525">
        <v>23269</v>
      </c>
    </row>
    <row r="526" spans="1:3" x14ac:dyDescent="0.25">
      <c r="A526" t="s">
        <v>16</v>
      </c>
      <c r="B526" t="s">
        <v>565</v>
      </c>
      <c r="C526">
        <v>13999</v>
      </c>
    </row>
    <row r="527" spans="1:3" x14ac:dyDescent="0.25">
      <c r="A527" t="s">
        <v>4</v>
      </c>
      <c r="B527" t="s">
        <v>566</v>
      </c>
      <c r="C527">
        <v>35389</v>
      </c>
    </row>
    <row r="528" spans="1:3" x14ac:dyDescent="0.25">
      <c r="A528" t="s">
        <v>141</v>
      </c>
      <c r="B528" t="s">
        <v>567</v>
      </c>
      <c r="C528">
        <v>79700</v>
      </c>
    </row>
    <row r="529" spans="1:3" x14ac:dyDescent="0.25">
      <c r="A529" t="s">
        <v>218</v>
      </c>
      <c r="B529" t="s">
        <v>568</v>
      </c>
      <c r="C529">
        <v>9499</v>
      </c>
    </row>
    <row r="530" spans="1:3" x14ac:dyDescent="0.25">
      <c r="A530" t="s">
        <v>143</v>
      </c>
      <c r="B530" t="s">
        <v>569</v>
      </c>
      <c r="C530">
        <v>12340</v>
      </c>
    </row>
    <row r="531" spans="1:3" x14ac:dyDescent="0.25">
      <c r="A531" t="s">
        <v>35</v>
      </c>
      <c r="B531" t="s">
        <v>570</v>
      </c>
      <c r="C531">
        <v>10799</v>
      </c>
    </row>
    <row r="532" spans="1:3" x14ac:dyDescent="0.25">
      <c r="A532" t="s">
        <v>16</v>
      </c>
      <c r="B532" t="s">
        <v>571</v>
      </c>
      <c r="C532">
        <v>14990</v>
      </c>
    </row>
    <row r="533" spans="1:3" x14ac:dyDescent="0.25">
      <c r="A533" t="s">
        <v>572</v>
      </c>
      <c r="B533" t="s">
        <v>573</v>
      </c>
      <c r="C533">
        <v>61990</v>
      </c>
    </row>
    <row r="534" spans="1:3" x14ac:dyDescent="0.25">
      <c r="A534" t="s">
        <v>16</v>
      </c>
      <c r="B534" t="s">
        <v>574</v>
      </c>
      <c r="C534">
        <v>51880</v>
      </c>
    </row>
    <row r="535" spans="1:3" x14ac:dyDescent="0.25">
      <c r="A535" t="s">
        <v>22</v>
      </c>
      <c r="B535" t="s">
        <v>575</v>
      </c>
      <c r="C535">
        <v>16990</v>
      </c>
    </row>
    <row r="536" spans="1:3" x14ac:dyDescent="0.25">
      <c r="A536" t="s">
        <v>517</v>
      </c>
      <c r="B536" t="s">
        <v>576</v>
      </c>
      <c r="C536">
        <v>19990</v>
      </c>
    </row>
    <row r="537" spans="1:3" x14ac:dyDescent="0.25">
      <c r="A537" t="s">
        <v>7</v>
      </c>
      <c r="B537" t="s">
        <v>577</v>
      </c>
      <c r="C537">
        <v>57999</v>
      </c>
    </row>
    <row r="538" spans="1:3" x14ac:dyDescent="0.25">
      <c r="A538" t="s">
        <v>578</v>
      </c>
      <c r="B538" t="s">
        <v>579</v>
      </c>
      <c r="C538">
        <v>46990</v>
      </c>
    </row>
    <row r="539" spans="1:3" x14ac:dyDescent="0.25">
      <c r="A539" t="s">
        <v>25</v>
      </c>
      <c r="B539" t="s">
        <v>580</v>
      </c>
      <c r="C539">
        <v>20990</v>
      </c>
    </row>
    <row r="540" spans="1:3" x14ac:dyDescent="0.25">
      <c r="A540" t="s">
        <v>218</v>
      </c>
      <c r="B540" t="s">
        <v>581</v>
      </c>
      <c r="C540">
        <v>17990</v>
      </c>
    </row>
    <row r="541" spans="1:3" x14ac:dyDescent="0.25">
      <c r="A541" t="s">
        <v>11</v>
      </c>
      <c r="B541" t="s">
        <v>582</v>
      </c>
      <c r="C541">
        <v>17499</v>
      </c>
    </row>
    <row r="542" spans="1:3" x14ac:dyDescent="0.25">
      <c r="A542" t="s">
        <v>11</v>
      </c>
      <c r="B542" t="s">
        <v>583</v>
      </c>
      <c r="C542">
        <v>17999</v>
      </c>
    </row>
    <row r="543" spans="1:3" x14ac:dyDescent="0.25">
      <c r="A543" t="s">
        <v>218</v>
      </c>
      <c r="B543" t="s">
        <v>584</v>
      </c>
      <c r="C543">
        <v>49990</v>
      </c>
    </row>
    <row r="544" spans="1:3" x14ac:dyDescent="0.25">
      <c r="A544" t="s">
        <v>35</v>
      </c>
      <c r="B544" t="s">
        <v>585</v>
      </c>
      <c r="C544">
        <v>14999</v>
      </c>
    </row>
    <row r="545" spans="1:3" x14ac:dyDescent="0.25">
      <c r="A545" t="s">
        <v>16</v>
      </c>
      <c r="B545" t="s">
        <v>586</v>
      </c>
      <c r="C545">
        <v>19980</v>
      </c>
    </row>
    <row r="546" spans="1:3" x14ac:dyDescent="0.25">
      <c r="A546" t="s">
        <v>65</v>
      </c>
      <c r="B546" t="s">
        <v>587</v>
      </c>
      <c r="C546">
        <v>35990</v>
      </c>
    </row>
    <row r="547" spans="1:3" x14ac:dyDescent="0.25">
      <c r="A547" t="s">
        <v>11</v>
      </c>
      <c r="B547" t="s">
        <v>588</v>
      </c>
      <c r="C547">
        <v>15999</v>
      </c>
    </row>
    <row r="548" spans="1:3" x14ac:dyDescent="0.25">
      <c r="A548" t="s">
        <v>7</v>
      </c>
      <c r="B548" t="s">
        <v>589</v>
      </c>
      <c r="C548">
        <v>41999</v>
      </c>
    </row>
    <row r="549" spans="1:3" x14ac:dyDescent="0.25">
      <c r="A549" t="s">
        <v>16</v>
      </c>
      <c r="B549" t="s">
        <v>590</v>
      </c>
      <c r="C549">
        <v>25999</v>
      </c>
    </row>
    <row r="550" spans="1:3" x14ac:dyDescent="0.25">
      <c r="A550" t="s">
        <v>9</v>
      </c>
      <c r="B550" t="s">
        <v>591</v>
      </c>
      <c r="C550">
        <v>7990</v>
      </c>
    </row>
    <row r="551" spans="1:3" x14ac:dyDescent="0.25">
      <c r="A551" t="s">
        <v>4</v>
      </c>
      <c r="B551" t="s">
        <v>592</v>
      </c>
      <c r="C551">
        <v>29990</v>
      </c>
    </row>
    <row r="552" spans="1:3" x14ac:dyDescent="0.25">
      <c r="A552" t="s">
        <v>22</v>
      </c>
      <c r="B552" t="s">
        <v>593</v>
      </c>
      <c r="C552">
        <v>27990</v>
      </c>
    </row>
    <row r="553" spans="1:3" x14ac:dyDescent="0.25">
      <c r="A553" t="s">
        <v>35</v>
      </c>
      <c r="B553" t="s">
        <v>594</v>
      </c>
      <c r="C553">
        <v>29999</v>
      </c>
    </row>
    <row r="554" spans="1:3" x14ac:dyDescent="0.25">
      <c r="A554" t="s">
        <v>22</v>
      </c>
      <c r="B554" t="s">
        <v>595</v>
      </c>
      <c r="C554">
        <v>8999</v>
      </c>
    </row>
    <row r="555" spans="1:3" x14ac:dyDescent="0.25">
      <c r="A555" t="s">
        <v>35</v>
      </c>
      <c r="B555" t="s">
        <v>596</v>
      </c>
      <c r="C555">
        <v>13999</v>
      </c>
    </row>
    <row r="556" spans="1:3" x14ac:dyDescent="0.25">
      <c r="A556" t="s">
        <v>11</v>
      </c>
      <c r="B556" t="s">
        <v>597</v>
      </c>
      <c r="C556">
        <v>11499</v>
      </c>
    </row>
    <row r="557" spans="1:3" x14ac:dyDescent="0.25">
      <c r="A557" t="s">
        <v>309</v>
      </c>
      <c r="B557" t="s">
        <v>598</v>
      </c>
      <c r="C557">
        <v>39999</v>
      </c>
    </row>
    <row r="558" spans="1:3" x14ac:dyDescent="0.25">
      <c r="A558" t="s">
        <v>11</v>
      </c>
      <c r="B558" t="s">
        <v>599</v>
      </c>
      <c r="C558">
        <v>27999</v>
      </c>
    </row>
    <row r="559" spans="1:3" x14ac:dyDescent="0.25">
      <c r="A559" t="s">
        <v>7</v>
      </c>
      <c r="B559" t="s">
        <v>600</v>
      </c>
      <c r="C559">
        <v>24499</v>
      </c>
    </row>
    <row r="560" spans="1:3" x14ac:dyDescent="0.25">
      <c r="A560" t="s">
        <v>277</v>
      </c>
      <c r="B560" t="s">
        <v>601</v>
      </c>
      <c r="C560">
        <v>60999</v>
      </c>
    </row>
    <row r="561" spans="1:3" x14ac:dyDescent="0.25">
      <c r="A561" t="s">
        <v>7</v>
      </c>
      <c r="B561" t="s">
        <v>602</v>
      </c>
      <c r="C561">
        <v>110999</v>
      </c>
    </row>
    <row r="562" spans="1:3" x14ac:dyDescent="0.25">
      <c r="A562" t="s">
        <v>603</v>
      </c>
      <c r="B562" t="s">
        <v>604</v>
      </c>
      <c r="C562">
        <v>54999</v>
      </c>
    </row>
    <row r="563" spans="1:3" x14ac:dyDescent="0.25">
      <c r="A563" t="s">
        <v>16</v>
      </c>
      <c r="B563" t="s">
        <v>605</v>
      </c>
      <c r="C563">
        <v>16490</v>
      </c>
    </row>
    <row r="564" spans="1:3" x14ac:dyDescent="0.25">
      <c r="A564" t="s">
        <v>7</v>
      </c>
      <c r="B564" t="s">
        <v>606</v>
      </c>
      <c r="C564">
        <v>24990</v>
      </c>
    </row>
    <row r="565" spans="1:3" x14ac:dyDescent="0.25">
      <c r="A565" t="s">
        <v>25</v>
      </c>
      <c r="B565" t="s">
        <v>607</v>
      </c>
      <c r="C565">
        <v>25000</v>
      </c>
    </row>
    <row r="566" spans="1:3" x14ac:dyDescent="0.25">
      <c r="A566" t="s">
        <v>7</v>
      </c>
      <c r="B566" t="s">
        <v>608</v>
      </c>
      <c r="C566">
        <v>9950</v>
      </c>
    </row>
    <row r="567" spans="1:3" x14ac:dyDescent="0.25">
      <c r="A567" t="s">
        <v>22</v>
      </c>
      <c r="B567" t="s">
        <v>609</v>
      </c>
      <c r="C567">
        <v>12999</v>
      </c>
    </row>
    <row r="568" spans="1:3" x14ac:dyDescent="0.25">
      <c r="A568" t="s">
        <v>22</v>
      </c>
      <c r="B568" t="s">
        <v>610</v>
      </c>
      <c r="C568">
        <v>19999</v>
      </c>
    </row>
    <row r="569" spans="1:3" x14ac:dyDescent="0.25">
      <c r="A569" t="s">
        <v>22</v>
      </c>
      <c r="B569" t="s">
        <v>611</v>
      </c>
      <c r="C569">
        <v>32999</v>
      </c>
    </row>
    <row r="570" spans="1:3" x14ac:dyDescent="0.25">
      <c r="A570" t="s">
        <v>218</v>
      </c>
      <c r="B570" t="s">
        <v>612</v>
      </c>
      <c r="C570">
        <v>28498</v>
      </c>
    </row>
    <row r="571" spans="1:3" x14ac:dyDescent="0.25">
      <c r="A571" t="s">
        <v>22</v>
      </c>
      <c r="B571" t="s">
        <v>613</v>
      </c>
      <c r="C571">
        <v>15998</v>
      </c>
    </row>
    <row r="572" spans="1:3" x14ac:dyDescent="0.25">
      <c r="A572" t="s">
        <v>9</v>
      </c>
      <c r="B572" t="s">
        <v>614</v>
      </c>
      <c r="C572">
        <v>59990</v>
      </c>
    </row>
    <row r="573" spans="1:3" x14ac:dyDescent="0.25">
      <c r="A573" t="s">
        <v>22</v>
      </c>
      <c r="B573" t="s">
        <v>615</v>
      </c>
      <c r="C573">
        <v>16990</v>
      </c>
    </row>
    <row r="574" spans="1:3" x14ac:dyDescent="0.25">
      <c r="A574" t="s">
        <v>65</v>
      </c>
      <c r="B574" t="s">
        <v>616</v>
      </c>
      <c r="C574">
        <v>27999</v>
      </c>
    </row>
    <row r="575" spans="1:3" x14ac:dyDescent="0.25">
      <c r="A575" t="s">
        <v>218</v>
      </c>
      <c r="B575" t="s">
        <v>617</v>
      </c>
      <c r="C575">
        <v>13499</v>
      </c>
    </row>
    <row r="576" spans="1:3" x14ac:dyDescent="0.25">
      <c r="A576" t="s">
        <v>7</v>
      </c>
      <c r="B576" t="s">
        <v>618</v>
      </c>
      <c r="C576">
        <v>16499</v>
      </c>
    </row>
    <row r="577" spans="1:3" x14ac:dyDescent="0.25">
      <c r="A577" t="s">
        <v>22</v>
      </c>
      <c r="B577" t="s">
        <v>619</v>
      </c>
      <c r="C577">
        <v>10999</v>
      </c>
    </row>
    <row r="578" spans="1:3" x14ac:dyDescent="0.25">
      <c r="A578" t="s">
        <v>16</v>
      </c>
      <c r="B578" t="s">
        <v>620</v>
      </c>
      <c r="C578">
        <v>13990</v>
      </c>
    </row>
    <row r="579" spans="1:3" x14ac:dyDescent="0.25">
      <c r="A579" t="s">
        <v>127</v>
      </c>
      <c r="B579" t="s">
        <v>621</v>
      </c>
      <c r="C579">
        <v>9999</v>
      </c>
    </row>
    <row r="580" spans="1:3" x14ac:dyDescent="0.25">
      <c r="A580" t="s">
        <v>11</v>
      </c>
      <c r="B580" t="s">
        <v>622</v>
      </c>
      <c r="C580">
        <v>31994</v>
      </c>
    </row>
    <row r="581" spans="1:3" x14ac:dyDescent="0.25">
      <c r="A581" t="s">
        <v>16</v>
      </c>
      <c r="B581" t="s">
        <v>623</v>
      </c>
      <c r="C581">
        <v>24820</v>
      </c>
    </row>
    <row r="582" spans="1:3" x14ac:dyDescent="0.25">
      <c r="A582" t="s">
        <v>65</v>
      </c>
      <c r="B582" t="s">
        <v>624</v>
      </c>
      <c r="C582">
        <v>22990</v>
      </c>
    </row>
    <row r="583" spans="1:3" x14ac:dyDescent="0.25">
      <c r="A583" t="s">
        <v>65</v>
      </c>
      <c r="B583" t="s">
        <v>625</v>
      </c>
      <c r="C583">
        <v>59990</v>
      </c>
    </row>
    <row r="584" spans="1:3" x14ac:dyDescent="0.25">
      <c r="A584" t="s">
        <v>11</v>
      </c>
      <c r="B584" t="s">
        <v>626</v>
      </c>
      <c r="C584">
        <v>8999</v>
      </c>
    </row>
    <row r="585" spans="1:3" x14ac:dyDescent="0.25">
      <c r="A585" t="s">
        <v>16</v>
      </c>
      <c r="B585" t="s">
        <v>627</v>
      </c>
      <c r="C585">
        <v>10499</v>
      </c>
    </row>
    <row r="586" spans="1:3" x14ac:dyDescent="0.25">
      <c r="A586" t="s">
        <v>67</v>
      </c>
      <c r="B586" t="s">
        <v>628</v>
      </c>
      <c r="C586">
        <v>7499</v>
      </c>
    </row>
    <row r="587" spans="1:3" x14ac:dyDescent="0.25">
      <c r="A587" t="s">
        <v>16</v>
      </c>
      <c r="B587" t="s">
        <v>629</v>
      </c>
      <c r="C587">
        <v>9990</v>
      </c>
    </row>
    <row r="588" spans="1:3" x14ac:dyDescent="0.25">
      <c r="A588" t="s">
        <v>16</v>
      </c>
      <c r="B588" t="s">
        <v>630</v>
      </c>
      <c r="C588">
        <v>12490</v>
      </c>
    </row>
    <row r="589" spans="1:3" x14ac:dyDescent="0.25">
      <c r="A589" t="s">
        <v>25</v>
      </c>
      <c r="B589" t="s">
        <v>631</v>
      </c>
      <c r="C589">
        <v>13990</v>
      </c>
    </row>
    <row r="590" spans="1:3" x14ac:dyDescent="0.25">
      <c r="A590" t="s">
        <v>7</v>
      </c>
      <c r="B590" t="s">
        <v>632</v>
      </c>
      <c r="C590">
        <v>17990</v>
      </c>
    </row>
    <row r="591" spans="1:3" x14ac:dyDescent="0.25">
      <c r="A591" t="s">
        <v>25</v>
      </c>
      <c r="B591" t="s">
        <v>633</v>
      </c>
      <c r="C591">
        <v>24999</v>
      </c>
    </row>
    <row r="592" spans="1:3" x14ac:dyDescent="0.25">
      <c r="A592" t="s">
        <v>11</v>
      </c>
      <c r="B592" t="s">
        <v>634</v>
      </c>
      <c r="C592">
        <v>21999</v>
      </c>
    </row>
    <row r="593" spans="1:3" x14ac:dyDescent="0.25">
      <c r="A593" t="s">
        <v>4</v>
      </c>
      <c r="B593" t="s">
        <v>635</v>
      </c>
      <c r="C593">
        <v>19999</v>
      </c>
    </row>
    <row r="594" spans="1:3" x14ac:dyDescent="0.25">
      <c r="A594" t="s">
        <v>7</v>
      </c>
      <c r="B594" t="s">
        <v>636</v>
      </c>
      <c r="C594">
        <v>99999</v>
      </c>
    </row>
    <row r="595" spans="1:3" x14ac:dyDescent="0.25">
      <c r="A595" t="s">
        <v>14</v>
      </c>
      <c r="B595" t="s">
        <v>637</v>
      </c>
      <c r="C595">
        <v>109900</v>
      </c>
    </row>
    <row r="596" spans="1:3" x14ac:dyDescent="0.25">
      <c r="A596" t="s">
        <v>14</v>
      </c>
      <c r="B596" t="s">
        <v>638</v>
      </c>
      <c r="C596">
        <v>52990</v>
      </c>
    </row>
    <row r="597" spans="1:3" x14ac:dyDescent="0.25">
      <c r="A597" t="s">
        <v>402</v>
      </c>
      <c r="B597" t="s">
        <v>639</v>
      </c>
      <c r="C597">
        <v>19990</v>
      </c>
    </row>
    <row r="598" spans="1:3" x14ac:dyDescent="0.25">
      <c r="A598" t="s">
        <v>7</v>
      </c>
      <c r="B598" t="s">
        <v>640</v>
      </c>
      <c r="C598">
        <v>11499</v>
      </c>
    </row>
    <row r="599" spans="1:3" x14ac:dyDescent="0.25">
      <c r="A599" t="s">
        <v>16</v>
      </c>
      <c r="B599" t="s">
        <v>641</v>
      </c>
      <c r="C599">
        <v>13999</v>
      </c>
    </row>
    <row r="600" spans="1:3" x14ac:dyDescent="0.25">
      <c r="A600" t="s">
        <v>426</v>
      </c>
      <c r="B600" t="s">
        <v>642</v>
      </c>
      <c r="C600">
        <v>22990</v>
      </c>
    </row>
    <row r="601" spans="1:3" x14ac:dyDescent="0.25">
      <c r="A601" t="s">
        <v>25</v>
      </c>
      <c r="B601" t="s">
        <v>643</v>
      </c>
      <c r="C601">
        <v>28990</v>
      </c>
    </row>
    <row r="602" spans="1:3" x14ac:dyDescent="0.25">
      <c r="A602" t="s">
        <v>35</v>
      </c>
      <c r="B602" t="s">
        <v>644</v>
      </c>
      <c r="C602">
        <v>27999</v>
      </c>
    </row>
    <row r="603" spans="1:3" x14ac:dyDescent="0.25">
      <c r="A603" t="s">
        <v>16</v>
      </c>
      <c r="B603" t="s">
        <v>645</v>
      </c>
      <c r="C603">
        <v>19990</v>
      </c>
    </row>
    <row r="604" spans="1:3" x14ac:dyDescent="0.25">
      <c r="A604" t="s">
        <v>11</v>
      </c>
      <c r="B604" t="s">
        <v>646</v>
      </c>
      <c r="C604">
        <v>22999</v>
      </c>
    </row>
    <row r="605" spans="1:3" x14ac:dyDescent="0.25">
      <c r="A605" t="s">
        <v>25</v>
      </c>
      <c r="B605" t="s">
        <v>647</v>
      </c>
      <c r="C605">
        <v>17999</v>
      </c>
    </row>
    <row r="606" spans="1:3" x14ac:dyDescent="0.25">
      <c r="A606" t="s">
        <v>16</v>
      </c>
      <c r="B606" t="s">
        <v>648</v>
      </c>
      <c r="C606">
        <v>15499</v>
      </c>
    </row>
    <row r="607" spans="1:3" x14ac:dyDescent="0.25">
      <c r="A607" t="s">
        <v>240</v>
      </c>
      <c r="B607" t="s">
        <v>649</v>
      </c>
      <c r="C607">
        <v>17990</v>
      </c>
    </row>
    <row r="608" spans="1:3" x14ac:dyDescent="0.25">
      <c r="A608" t="s">
        <v>11</v>
      </c>
      <c r="B608" t="s">
        <v>650</v>
      </c>
      <c r="C608">
        <v>13999</v>
      </c>
    </row>
    <row r="609" spans="1:3" x14ac:dyDescent="0.25">
      <c r="A609" t="s">
        <v>22</v>
      </c>
      <c r="B609" t="s">
        <v>651</v>
      </c>
      <c r="C609">
        <v>13499</v>
      </c>
    </row>
    <row r="610" spans="1:3" x14ac:dyDescent="0.25">
      <c r="A610" t="s">
        <v>35</v>
      </c>
      <c r="B610" t="s">
        <v>652</v>
      </c>
      <c r="C610">
        <v>14799</v>
      </c>
    </row>
    <row r="611" spans="1:3" x14ac:dyDescent="0.25">
      <c r="A611" t="s">
        <v>11</v>
      </c>
      <c r="B611" t="s">
        <v>653</v>
      </c>
      <c r="C611">
        <v>6999</v>
      </c>
    </row>
    <row r="612" spans="1:3" x14ac:dyDescent="0.25">
      <c r="A612" t="s">
        <v>22</v>
      </c>
      <c r="B612" t="s">
        <v>654</v>
      </c>
      <c r="C612">
        <v>11999</v>
      </c>
    </row>
    <row r="613" spans="1:3" x14ac:dyDescent="0.25">
      <c r="A613" t="s">
        <v>25</v>
      </c>
      <c r="B613" t="s">
        <v>655</v>
      </c>
      <c r="C613">
        <v>23994</v>
      </c>
    </row>
    <row r="614" spans="1:3" x14ac:dyDescent="0.25">
      <c r="A614" t="s">
        <v>14</v>
      </c>
      <c r="B614" t="s">
        <v>656</v>
      </c>
      <c r="C614">
        <v>139900</v>
      </c>
    </row>
    <row r="615" spans="1:3" x14ac:dyDescent="0.25">
      <c r="A615" t="s">
        <v>402</v>
      </c>
      <c r="B615" t="s">
        <v>657</v>
      </c>
      <c r="C615">
        <v>69999</v>
      </c>
    </row>
    <row r="616" spans="1:3" x14ac:dyDescent="0.25">
      <c r="A616" t="s">
        <v>9</v>
      </c>
      <c r="B616" t="s">
        <v>658</v>
      </c>
      <c r="C616">
        <v>57999</v>
      </c>
    </row>
    <row r="617" spans="1:3" x14ac:dyDescent="0.25">
      <c r="A617" t="s">
        <v>7</v>
      </c>
      <c r="B617" t="s">
        <v>659</v>
      </c>
      <c r="C617">
        <v>86000</v>
      </c>
    </row>
    <row r="618" spans="1:3" x14ac:dyDescent="0.25">
      <c r="A618" t="s">
        <v>7</v>
      </c>
      <c r="B618" t="s">
        <v>660</v>
      </c>
      <c r="C618">
        <v>11999</v>
      </c>
    </row>
    <row r="619" spans="1:3" x14ac:dyDescent="0.25">
      <c r="A619" t="s">
        <v>16</v>
      </c>
      <c r="B619" t="s">
        <v>661</v>
      </c>
      <c r="C619">
        <v>14999</v>
      </c>
    </row>
    <row r="620" spans="1:3" x14ac:dyDescent="0.25">
      <c r="A620" t="s">
        <v>11</v>
      </c>
      <c r="B620" t="s">
        <v>662</v>
      </c>
      <c r="C620">
        <v>26499</v>
      </c>
    </row>
    <row r="621" spans="1:3" x14ac:dyDescent="0.25">
      <c r="A621" t="s">
        <v>11</v>
      </c>
      <c r="B621" t="s">
        <v>663</v>
      </c>
      <c r="C621">
        <v>8990</v>
      </c>
    </row>
    <row r="622" spans="1:3" x14ac:dyDescent="0.25">
      <c r="A622" t="s">
        <v>14</v>
      </c>
      <c r="B622" t="s">
        <v>664</v>
      </c>
      <c r="C622">
        <v>95999</v>
      </c>
    </row>
    <row r="623" spans="1:3" x14ac:dyDescent="0.25">
      <c r="A623" t="s">
        <v>65</v>
      </c>
      <c r="B623" t="s">
        <v>665</v>
      </c>
      <c r="C623">
        <v>47990</v>
      </c>
    </row>
    <row r="624" spans="1:3" x14ac:dyDescent="0.25">
      <c r="A624" t="s">
        <v>127</v>
      </c>
      <c r="B624" t="s">
        <v>666</v>
      </c>
      <c r="C624">
        <v>17990</v>
      </c>
    </row>
    <row r="625" spans="1:3" x14ac:dyDescent="0.25">
      <c r="A625" t="s">
        <v>4</v>
      </c>
      <c r="B625" t="s">
        <v>667</v>
      </c>
      <c r="C625">
        <v>22999</v>
      </c>
    </row>
    <row r="626" spans="1:3" x14ac:dyDescent="0.25">
      <c r="A626" t="s">
        <v>7</v>
      </c>
      <c r="B626" t="s">
        <v>668</v>
      </c>
      <c r="C626">
        <v>99990</v>
      </c>
    </row>
    <row r="627" spans="1:3" x14ac:dyDescent="0.25">
      <c r="A627" t="s">
        <v>35</v>
      </c>
      <c r="B627" t="s">
        <v>669</v>
      </c>
      <c r="C627">
        <v>39999</v>
      </c>
    </row>
    <row r="628" spans="1:3" x14ac:dyDescent="0.25">
      <c r="A628" t="s">
        <v>16</v>
      </c>
      <c r="B628" t="s">
        <v>670</v>
      </c>
      <c r="C628">
        <v>38999</v>
      </c>
    </row>
    <row r="629" spans="1:3" x14ac:dyDescent="0.25">
      <c r="A629" t="s">
        <v>25</v>
      </c>
      <c r="B629" t="s">
        <v>671</v>
      </c>
      <c r="C629">
        <v>12490</v>
      </c>
    </row>
    <row r="630" spans="1:3" x14ac:dyDescent="0.25">
      <c r="A630" t="s">
        <v>7</v>
      </c>
      <c r="B630" t="s">
        <v>672</v>
      </c>
      <c r="C630">
        <v>39990</v>
      </c>
    </row>
    <row r="631" spans="1:3" x14ac:dyDescent="0.25">
      <c r="A631" t="s">
        <v>25</v>
      </c>
      <c r="B631" t="s">
        <v>673</v>
      </c>
      <c r="C631">
        <v>16685</v>
      </c>
    </row>
    <row r="632" spans="1:3" x14ac:dyDescent="0.25">
      <c r="A632" t="s">
        <v>517</v>
      </c>
      <c r="B632" t="s">
        <v>674</v>
      </c>
      <c r="C632">
        <v>69990</v>
      </c>
    </row>
    <row r="633" spans="1:3" x14ac:dyDescent="0.25">
      <c r="A633" t="s">
        <v>675</v>
      </c>
      <c r="B633" t="s">
        <v>676</v>
      </c>
      <c r="C633">
        <v>6999</v>
      </c>
    </row>
    <row r="634" spans="1:3" x14ac:dyDescent="0.25">
      <c r="A634" t="s">
        <v>309</v>
      </c>
      <c r="B634" t="s">
        <v>677</v>
      </c>
      <c r="C634">
        <v>71999</v>
      </c>
    </row>
    <row r="635" spans="1:3" x14ac:dyDescent="0.25">
      <c r="A635" t="s">
        <v>11</v>
      </c>
      <c r="B635" t="s">
        <v>678</v>
      </c>
      <c r="C635">
        <v>26999</v>
      </c>
    </row>
    <row r="636" spans="1:3" x14ac:dyDescent="0.25">
      <c r="A636" t="s">
        <v>11</v>
      </c>
      <c r="B636" t="s">
        <v>679</v>
      </c>
      <c r="C636">
        <v>16499</v>
      </c>
    </row>
    <row r="637" spans="1:3" x14ac:dyDescent="0.25">
      <c r="A637" t="s">
        <v>22</v>
      </c>
      <c r="B637" t="s">
        <v>680</v>
      </c>
      <c r="C637">
        <v>17990</v>
      </c>
    </row>
    <row r="638" spans="1:3" x14ac:dyDescent="0.25">
      <c r="A638" t="s">
        <v>16</v>
      </c>
      <c r="B638" t="s">
        <v>681</v>
      </c>
      <c r="C638">
        <v>8999</v>
      </c>
    </row>
    <row r="639" spans="1:3" x14ac:dyDescent="0.25">
      <c r="A639" t="s">
        <v>14</v>
      </c>
      <c r="B639" t="s">
        <v>682</v>
      </c>
      <c r="C639">
        <v>39900</v>
      </c>
    </row>
    <row r="640" spans="1:3" x14ac:dyDescent="0.25">
      <c r="A640" t="s">
        <v>191</v>
      </c>
      <c r="B640" t="s">
        <v>683</v>
      </c>
      <c r="C640">
        <v>5999</v>
      </c>
    </row>
    <row r="641" spans="1:3" x14ac:dyDescent="0.25">
      <c r="A641" t="s">
        <v>4</v>
      </c>
      <c r="B641" t="s">
        <v>684</v>
      </c>
      <c r="C641">
        <v>34999</v>
      </c>
    </row>
    <row r="642" spans="1:3" x14ac:dyDescent="0.25">
      <c r="A642" t="s">
        <v>25</v>
      </c>
      <c r="B642" t="s">
        <v>685</v>
      </c>
      <c r="C642">
        <v>16990</v>
      </c>
    </row>
    <row r="643" spans="1:3" x14ac:dyDescent="0.25">
      <c r="A643" t="s">
        <v>22</v>
      </c>
      <c r="B643" t="s">
        <v>686</v>
      </c>
      <c r="C643">
        <v>22990</v>
      </c>
    </row>
    <row r="644" spans="1:3" x14ac:dyDescent="0.25">
      <c r="A644" t="s">
        <v>25</v>
      </c>
      <c r="B644" t="s">
        <v>687</v>
      </c>
      <c r="C644">
        <v>19990</v>
      </c>
    </row>
    <row r="645" spans="1:3" x14ac:dyDescent="0.25">
      <c r="A645" t="s">
        <v>143</v>
      </c>
      <c r="B645" t="s">
        <v>688</v>
      </c>
      <c r="C645">
        <v>10850</v>
      </c>
    </row>
    <row r="646" spans="1:3" x14ac:dyDescent="0.25">
      <c r="A646" t="s">
        <v>11</v>
      </c>
      <c r="B646" t="s">
        <v>689</v>
      </c>
      <c r="C646">
        <v>13499</v>
      </c>
    </row>
    <row r="647" spans="1:3" x14ac:dyDescent="0.25">
      <c r="A647" t="s">
        <v>345</v>
      </c>
      <c r="B647" t="s">
        <v>690</v>
      </c>
      <c r="C647">
        <v>6699</v>
      </c>
    </row>
    <row r="648" spans="1:3" x14ac:dyDescent="0.25">
      <c r="A648" t="s">
        <v>22</v>
      </c>
      <c r="B648" t="s">
        <v>691</v>
      </c>
      <c r="C648">
        <v>17999</v>
      </c>
    </row>
    <row r="649" spans="1:3" x14ac:dyDescent="0.25">
      <c r="A649" t="s">
        <v>16</v>
      </c>
      <c r="B649" t="s">
        <v>692</v>
      </c>
      <c r="C649">
        <v>13990</v>
      </c>
    </row>
    <row r="650" spans="1:3" x14ac:dyDescent="0.25">
      <c r="A650" t="s">
        <v>242</v>
      </c>
      <c r="B650" t="s">
        <v>693</v>
      </c>
      <c r="C650">
        <v>94990</v>
      </c>
    </row>
    <row r="651" spans="1:3" x14ac:dyDescent="0.25">
      <c r="A651" t="s">
        <v>127</v>
      </c>
      <c r="B651" t="s">
        <v>694</v>
      </c>
      <c r="C651">
        <v>8968</v>
      </c>
    </row>
    <row r="652" spans="1:3" x14ac:dyDescent="0.25">
      <c r="A652" t="s">
        <v>143</v>
      </c>
      <c r="B652" t="s">
        <v>695</v>
      </c>
      <c r="C652">
        <v>7320</v>
      </c>
    </row>
    <row r="653" spans="1:3" x14ac:dyDescent="0.25">
      <c r="A653" t="s">
        <v>11</v>
      </c>
      <c r="B653" t="s">
        <v>696</v>
      </c>
      <c r="C653">
        <v>8999</v>
      </c>
    </row>
    <row r="654" spans="1:3" x14ac:dyDescent="0.25">
      <c r="A654" t="s">
        <v>7</v>
      </c>
      <c r="B654" t="s">
        <v>697</v>
      </c>
      <c r="C654">
        <v>13999</v>
      </c>
    </row>
    <row r="655" spans="1:3" x14ac:dyDescent="0.25">
      <c r="A655" t="s">
        <v>127</v>
      </c>
      <c r="B655" t="s">
        <v>698</v>
      </c>
      <c r="C655">
        <v>14746</v>
      </c>
    </row>
    <row r="656" spans="1:3" x14ac:dyDescent="0.25">
      <c r="A656" t="s">
        <v>16</v>
      </c>
      <c r="B656" t="s">
        <v>699</v>
      </c>
      <c r="C656">
        <v>16999</v>
      </c>
    </row>
    <row r="657" spans="1:3" x14ac:dyDescent="0.25">
      <c r="A657" t="s">
        <v>16</v>
      </c>
      <c r="B657" t="s">
        <v>700</v>
      </c>
      <c r="C657">
        <v>25990</v>
      </c>
    </row>
    <row r="658" spans="1:3" x14ac:dyDescent="0.25">
      <c r="A658" t="s">
        <v>16</v>
      </c>
      <c r="B658" t="s">
        <v>701</v>
      </c>
      <c r="C658">
        <v>16499</v>
      </c>
    </row>
    <row r="659" spans="1:3" x14ac:dyDescent="0.25">
      <c r="A659" t="s">
        <v>16</v>
      </c>
      <c r="B659" t="s">
        <v>702</v>
      </c>
      <c r="C659">
        <v>19999</v>
      </c>
    </row>
    <row r="660" spans="1:3" x14ac:dyDescent="0.25">
      <c r="A660" t="s">
        <v>16</v>
      </c>
      <c r="B660" t="s">
        <v>703</v>
      </c>
      <c r="C660">
        <v>23500</v>
      </c>
    </row>
    <row r="661" spans="1:3" x14ac:dyDescent="0.25">
      <c r="A661" t="s">
        <v>603</v>
      </c>
      <c r="B661" t="s">
        <v>704</v>
      </c>
      <c r="C661">
        <v>54999</v>
      </c>
    </row>
    <row r="662" spans="1:3" x14ac:dyDescent="0.25">
      <c r="A662" t="s">
        <v>9</v>
      </c>
      <c r="B662" t="s">
        <v>705</v>
      </c>
      <c r="C662">
        <v>19499</v>
      </c>
    </row>
    <row r="663" spans="1:3" x14ac:dyDescent="0.25">
      <c r="A663" t="s">
        <v>603</v>
      </c>
      <c r="B663" t="s">
        <v>706</v>
      </c>
      <c r="C663">
        <v>79990</v>
      </c>
    </row>
    <row r="664" spans="1:3" x14ac:dyDescent="0.25">
      <c r="A664" t="s">
        <v>7</v>
      </c>
      <c r="B664" t="s">
        <v>707</v>
      </c>
      <c r="C664">
        <v>39999</v>
      </c>
    </row>
    <row r="665" spans="1:3" x14ac:dyDescent="0.25">
      <c r="A665" t="s">
        <v>7</v>
      </c>
      <c r="B665" t="s">
        <v>708</v>
      </c>
      <c r="C665">
        <v>92999</v>
      </c>
    </row>
    <row r="666" spans="1:3" x14ac:dyDescent="0.25">
      <c r="A666" t="s">
        <v>65</v>
      </c>
      <c r="B666" t="s">
        <v>709</v>
      </c>
      <c r="C666">
        <v>32990</v>
      </c>
    </row>
    <row r="667" spans="1:3" x14ac:dyDescent="0.25">
      <c r="A667" t="s">
        <v>7</v>
      </c>
      <c r="B667" t="s">
        <v>710</v>
      </c>
      <c r="C667">
        <v>14499</v>
      </c>
    </row>
    <row r="668" spans="1:3" x14ac:dyDescent="0.25">
      <c r="A668" t="s">
        <v>25</v>
      </c>
      <c r="B668" t="s">
        <v>711</v>
      </c>
      <c r="C668">
        <v>13999</v>
      </c>
    </row>
    <row r="669" spans="1:3" x14ac:dyDescent="0.25">
      <c r="A669" t="s">
        <v>25</v>
      </c>
      <c r="B669" t="s">
        <v>712</v>
      </c>
      <c r="C669">
        <v>7999</v>
      </c>
    </row>
    <row r="670" spans="1:3" x14ac:dyDescent="0.25">
      <c r="A670" t="s">
        <v>345</v>
      </c>
      <c r="B670" t="s">
        <v>713</v>
      </c>
      <c r="C670">
        <v>5785</v>
      </c>
    </row>
    <row r="671" spans="1:3" x14ac:dyDescent="0.25">
      <c r="A671" t="s">
        <v>16</v>
      </c>
      <c r="B671" t="s">
        <v>714</v>
      </c>
      <c r="C671">
        <v>12990</v>
      </c>
    </row>
    <row r="672" spans="1:3" x14ac:dyDescent="0.25">
      <c r="A672" t="s">
        <v>35</v>
      </c>
      <c r="B672" t="s">
        <v>715</v>
      </c>
      <c r="C672">
        <v>19990</v>
      </c>
    </row>
    <row r="673" spans="1:3" x14ac:dyDescent="0.25">
      <c r="A673" t="s">
        <v>22</v>
      </c>
      <c r="B673" t="s">
        <v>716</v>
      </c>
      <c r="C673">
        <v>23990</v>
      </c>
    </row>
    <row r="674" spans="1:3" x14ac:dyDescent="0.25">
      <c r="A674" t="s">
        <v>7</v>
      </c>
      <c r="B674" t="s">
        <v>717</v>
      </c>
      <c r="C674">
        <v>17999</v>
      </c>
    </row>
    <row r="675" spans="1:3" x14ac:dyDescent="0.25">
      <c r="A675" t="s">
        <v>143</v>
      </c>
      <c r="B675" t="s">
        <v>718</v>
      </c>
      <c r="C675">
        <v>16999</v>
      </c>
    </row>
    <row r="676" spans="1:3" x14ac:dyDescent="0.25">
      <c r="A676" t="s">
        <v>242</v>
      </c>
      <c r="B676" t="s">
        <v>719</v>
      </c>
      <c r="C676">
        <v>9999</v>
      </c>
    </row>
    <row r="677" spans="1:3" x14ac:dyDescent="0.25">
      <c r="A677" t="s">
        <v>143</v>
      </c>
      <c r="B677" t="s">
        <v>720</v>
      </c>
      <c r="C677">
        <v>8299</v>
      </c>
    </row>
    <row r="678" spans="1:3" x14ac:dyDescent="0.25">
      <c r="A678" t="s">
        <v>402</v>
      </c>
      <c r="B678" t="s">
        <v>721</v>
      </c>
      <c r="C678">
        <v>82199</v>
      </c>
    </row>
    <row r="679" spans="1:3" x14ac:dyDescent="0.25">
      <c r="A679" t="s">
        <v>277</v>
      </c>
      <c r="B679" t="s">
        <v>722</v>
      </c>
      <c r="C679">
        <v>49990</v>
      </c>
    </row>
    <row r="680" spans="1:3" x14ac:dyDescent="0.25">
      <c r="A680" t="s">
        <v>218</v>
      </c>
      <c r="B680" t="s">
        <v>723</v>
      </c>
      <c r="C680">
        <v>11999</v>
      </c>
    </row>
    <row r="681" spans="1:3" x14ac:dyDescent="0.25">
      <c r="A681" t="s">
        <v>16</v>
      </c>
      <c r="B681" t="s">
        <v>724</v>
      </c>
      <c r="C681">
        <v>29990</v>
      </c>
    </row>
    <row r="682" spans="1:3" x14ac:dyDescent="0.25">
      <c r="A682" t="s">
        <v>22</v>
      </c>
      <c r="B682" t="s">
        <v>725</v>
      </c>
      <c r="C682">
        <v>92249</v>
      </c>
    </row>
    <row r="683" spans="1:3" x14ac:dyDescent="0.25">
      <c r="A683" t="s">
        <v>14</v>
      </c>
      <c r="B683" t="s">
        <v>726</v>
      </c>
      <c r="C683">
        <v>139900</v>
      </c>
    </row>
    <row r="684" spans="1:3" x14ac:dyDescent="0.25">
      <c r="A684" t="s">
        <v>25</v>
      </c>
      <c r="B684" t="s">
        <v>727</v>
      </c>
      <c r="C684">
        <v>14990</v>
      </c>
    </row>
    <row r="685" spans="1:3" x14ac:dyDescent="0.25">
      <c r="A685" t="s">
        <v>22</v>
      </c>
      <c r="B685" t="s">
        <v>728</v>
      </c>
      <c r="C685">
        <v>15988</v>
      </c>
    </row>
    <row r="686" spans="1:3" x14ac:dyDescent="0.25">
      <c r="A686" t="s">
        <v>7</v>
      </c>
      <c r="B686" t="s">
        <v>729</v>
      </c>
      <c r="C686">
        <v>11725</v>
      </c>
    </row>
    <row r="687" spans="1:3" x14ac:dyDescent="0.25">
      <c r="A687" t="s">
        <v>22</v>
      </c>
      <c r="B687" t="s">
        <v>730</v>
      </c>
      <c r="C687">
        <v>17994</v>
      </c>
    </row>
    <row r="688" spans="1:3" x14ac:dyDescent="0.25">
      <c r="A688" t="s">
        <v>22</v>
      </c>
      <c r="B688" t="s">
        <v>731</v>
      </c>
      <c r="C688">
        <v>134999</v>
      </c>
    </row>
    <row r="689" spans="1:3" x14ac:dyDescent="0.25">
      <c r="A689" t="s">
        <v>4</v>
      </c>
      <c r="B689" t="s">
        <v>732</v>
      </c>
      <c r="C689">
        <v>25595</v>
      </c>
    </row>
    <row r="690" spans="1:3" x14ac:dyDescent="0.25">
      <c r="A690" t="s">
        <v>91</v>
      </c>
      <c r="B690" t="s">
        <v>733</v>
      </c>
      <c r="C690">
        <v>7499</v>
      </c>
    </row>
    <row r="691" spans="1:3" x14ac:dyDescent="0.25">
      <c r="A691" t="s">
        <v>35</v>
      </c>
      <c r="B691" t="s">
        <v>734</v>
      </c>
      <c r="C691">
        <v>10890</v>
      </c>
    </row>
    <row r="692" spans="1:3" x14ac:dyDescent="0.25">
      <c r="A692" t="s">
        <v>22</v>
      </c>
      <c r="B692" t="s">
        <v>735</v>
      </c>
      <c r="C692">
        <v>18990</v>
      </c>
    </row>
    <row r="693" spans="1:3" x14ac:dyDescent="0.25">
      <c r="A693" t="s">
        <v>9</v>
      </c>
      <c r="B693" t="s">
        <v>736</v>
      </c>
      <c r="C693">
        <v>19990</v>
      </c>
    </row>
    <row r="694" spans="1:3" x14ac:dyDescent="0.25">
      <c r="A694" t="s">
        <v>7</v>
      </c>
      <c r="B694" t="s">
        <v>737</v>
      </c>
      <c r="C694">
        <v>15990</v>
      </c>
    </row>
    <row r="695" spans="1:3" x14ac:dyDescent="0.25">
      <c r="A695" t="s">
        <v>7</v>
      </c>
      <c r="B695" t="s">
        <v>738</v>
      </c>
      <c r="C695">
        <v>58999</v>
      </c>
    </row>
    <row r="696" spans="1:3" x14ac:dyDescent="0.25">
      <c r="A696" t="s">
        <v>25</v>
      </c>
      <c r="B696" t="s">
        <v>739</v>
      </c>
      <c r="C696">
        <v>12500</v>
      </c>
    </row>
    <row r="697" spans="1:3" x14ac:dyDescent="0.25">
      <c r="A697" t="s">
        <v>25</v>
      </c>
      <c r="B697" t="s">
        <v>740</v>
      </c>
      <c r="C697">
        <v>29999</v>
      </c>
    </row>
    <row r="698" spans="1:3" x14ac:dyDescent="0.25">
      <c r="A698" t="s">
        <v>25</v>
      </c>
      <c r="B698" t="s">
        <v>741</v>
      </c>
      <c r="C698">
        <v>31990</v>
      </c>
    </row>
    <row r="699" spans="1:3" x14ac:dyDescent="0.25">
      <c r="A699" t="s">
        <v>25</v>
      </c>
      <c r="B699" t="s">
        <v>742</v>
      </c>
      <c r="C699">
        <v>29999</v>
      </c>
    </row>
    <row r="700" spans="1:3" x14ac:dyDescent="0.25">
      <c r="A700" t="s">
        <v>309</v>
      </c>
      <c r="B700" t="s">
        <v>743</v>
      </c>
      <c r="C700">
        <v>107990</v>
      </c>
    </row>
    <row r="701" spans="1:3" x14ac:dyDescent="0.25">
      <c r="A701" t="s">
        <v>9</v>
      </c>
      <c r="B701" t="s">
        <v>744</v>
      </c>
      <c r="C701">
        <v>31990</v>
      </c>
    </row>
    <row r="702" spans="1:3" x14ac:dyDescent="0.25">
      <c r="A702" t="s">
        <v>16</v>
      </c>
      <c r="B702" t="s">
        <v>745</v>
      </c>
      <c r="C702">
        <v>48990</v>
      </c>
    </row>
    <row r="703" spans="1:3" x14ac:dyDescent="0.25">
      <c r="A703" t="s">
        <v>517</v>
      </c>
      <c r="B703" t="s">
        <v>746</v>
      </c>
      <c r="C703">
        <v>99990</v>
      </c>
    </row>
    <row r="704" spans="1:3" x14ac:dyDescent="0.25">
      <c r="A704" t="s">
        <v>11</v>
      </c>
      <c r="B704" t="s">
        <v>747</v>
      </c>
      <c r="C704">
        <v>9499</v>
      </c>
    </row>
    <row r="705" spans="1:3" x14ac:dyDescent="0.25">
      <c r="A705" t="s">
        <v>517</v>
      </c>
      <c r="B705" t="s">
        <v>748</v>
      </c>
      <c r="C705">
        <v>162990</v>
      </c>
    </row>
    <row r="706" spans="1:3" x14ac:dyDescent="0.25">
      <c r="A706" t="s">
        <v>65</v>
      </c>
      <c r="B706" t="s">
        <v>749</v>
      </c>
      <c r="C706">
        <v>24999</v>
      </c>
    </row>
    <row r="707" spans="1:3" x14ac:dyDescent="0.25">
      <c r="A707" t="s">
        <v>14</v>
      </c>
      <c r="B707" t="s">
        <v>750</v>
      </c>
      <c r="C707">
        <v>82990</v>
      </c>
    </row>
    <row r="708" spans="1:3" x14ac:dyDescent="0.25">
      <c r="A708" t="s">
        <v>143</v>
      </c>
      <c r="B708" t="s">
        <v>751</v>
      </c>
      <c r="C708">
        <v>15999</v>
      </c>
    </row>
    <row r="709" spans="1:3" x14ac:dyDescent="0.25">
      <c r="A709" t="s">
        <v>127</v>
      </c>
      <c r="B709" t="s">
        <v>752</v>
      </c>
      <c r="C709">
        <v>8999</v>
      </c>
    </row>
    <row r="710" spans="1:3" x14ac:dyDescent="0.25">
      <c r="A710" t="s">
        <v>22</v>
      </c>
      <c r="B710" t="s">
        <v>753</v>
      </c>
      <c r="C710">
        <v>17990</v>
      </c>
    </row>
    <row r="711" spans="1:3" x14ac:dyDescent="0.25">
      <c r="A711" t="s">
        <v>25</v>
      </c>
      <c r="B711" t="s">
        <v>754</v>
      </c>
      <c r="C711">
        <v>82990</v>
      </c>
    </row>
    <row r="712" spans="1:3" x14ac:dyDescent="0.25">
      <c r="A712" t="s">
        <v>16</v>
      </c>
      <c r="B712" t="s">
        <v>755</v>
      </c>
      <c r="C712">
        <v>12999</v>
      </c>
    </row>
    <row r="713" spans="1:3" x14ac:dyDescent="0.25">
      <c r="A713" t="s">
        <v>517</v>
      </c>
      <c r="B713" t="s">
        <v>756</v>
      </c>
      <c r="C713">
        <v>29990</v>
      </c>
    </row>
    <row r="714" spans="1:3" x14ac:dyDescent="0.25">
      <c r="A714" t="s">
        <v>127</v>
      </c>
      <c r="B714" t="s">
        <v>757</v>
      </c>
      <c r="C714">
        <v>6999</v>
      </c>
    </row>
    <row r="715" spans="1:3" x14ac:dyDescent="0.25">
      <c r="A715" t="s">
        <v>517</v>
      </c>
      <c r="B715" t="s">
        <v>758</v>
      </c>
      <c r="C715">
        <v>60999</v>
      </c>
    </row>
    <row r="716" spans="1:3" x14ac:dyDescent="0.25">
      <c r="A716" t="s">
        <v>16</v>
      </c>
      <c r="B716" t="s">
        <v>759</v>
      </c>
      <c r="C716">
        <v>27990</v>
      </c>
    </row>
    <row r="717" spans="1:3" x14ac:dyDescent="0.25">
      <c r="A717" t="s">
        <v>218</v>
      </c>
      <c r="B717" t="s">
        <v>760</v>
      </c>
      <c r="C717">
        <v>5249</v>
      </c>
    </row>
    <row r="718" spans="1:3" x14ac:dyDescent="0.25">
      <c r="A718" t="s">
        <v>11</v>
      </c>
      <c r="B718" t="s">
        <v>761</v>
      </c>
      <c r="C718">
        <v>14999</v>
      </c>
    </row>
    <row r="719" spans="1:3" x14ac:dyDescent="0.25">
      <c r="A719" t="s">
        <v>22</v>
      </c>
      <c r="B719" t="s">
        <v>762</v>
      </c>
      <c r="C719">
        <v>44990</v>
      </c>
    </row>
    <row r="720" spans="1:3" x14ac:dyDescent="0.25">
      <c r="A720" t="s">
        <v>9</v>
      </c>
      <c r="B720" t="s">
        <v>763</v>
      </c>
      <c r="C720">
        <v>22490</v>
      </c>
    </row>
    <row r="721" spans="1:3" x14ac:dyDescent="0.25">
      <c r="A721" t="s">
        <v>22</v>
      </c>
      <c r="B721" t="s">
        <v>764</v>
      </c>
      <c r="C721">
        <v>50990</v>
      </c>
    </row>
    <row r="722" spans="1:3" x14ac:dyDescent="0.25">
      <c r="A722" t="s">
        <v>35</v>
      </c>
      <c r="B722" t="s">
        <v>765</v>
      </c>
      <c r="C722">
        <v>11499</v>
      </c>
    </row>
    <row r="723" spans="1:3" x14ac:dyDescent="0.25">
      <c r="A723" t="s">
        <v>345</v>
      </c>
      <c r="B723" t="s">
        <v>766</v>
      </c>
      <c r="C723">
        <v>5990</v>
      </c>
    </row>
    <row r="724" spans="1:3" x14ac:dyDescent="0.25">
      <c r="A724" t="s">
        <v>25</v>
      </c>
      <c r="B724" t="s">
        <v>767</v>
      </c>
      <c r="C724">
        <v>27000</v>
      </c>
    </row>
    <row r="725" spans="1:3" x14ac:dyDescent="0.25">
      <c r="A725" t="s">
        <v>16</v>
      </c>
      <c r="B725" t="s">
        <v>768</v>
      </c>
      <c r="C725">
        <v>29999</v>
      </c>
    </row>
    <row r="726" spans="1:3" x14ac:dyDescent="0.25">
      <c r="A726" t="s">
        <v>25</v>
      </c>
      <c r="B726" t="s">
        <v>769</v>
      </c>
      <c r="C726">
        <v>27990</v>
      </c>
    </row>
    <row r="727" spans="1:3" x14ac:dyDescent="0.25">
      <c r="A727" t="s">
        <v>7</v>
      </c>
      <c r="B727" t="s">
        <v>770</v>
      </c>
      <c r="C727">
        <v>74999</v>
      </c>
    </row>
    <row r="728" spans="1:3" x14ac:dyDescent="0.25">
      <c r="A728" t="s">
        <v>25</v>
      </c>
      <c r="B728" t="s">
        <v>771</v>
      </c>
      <c r="C728">
        <v>9990</v>
      </c>
    </row>
    <row r="729" spans="1:3" x14ac:dyDescent="0.25">
      <c r="A729" t="s">
        <v>22</v>
      </c>
      <c r="B729" t="s">
        <v>772</v>
      </c>
      <c r="C729">
        <v>19990</v>
      </c>
    </row>
    <row r="730" spans="1:3" x14ac:dyDescent="0.25">
      <c r="A730" t="s">
        <v>11</v>
      </c>
      <c r="B730" t="s">
        <v>773</v>
      </c>
      <c r="C730">
        <v>13279</v>
      </c>
    </row>
    <row r="731" spans="1:3" x14ac:dyDescent="0.25">
      <c r="A731" t="s">
        <v>25</v>
      </c>
      <c r="B731" t="s">
        <v>774</v>
      </c>
      <c r="C731">
        <v>11000</v>
      </c>
    </row>
    <row r="732" spans="1:3" x14ac:dyDescent="0.25">
      <c r="A732" t="s">
        <v>16</v>
      </c>
      <c r="B732" t="s">
        <v>775</v>
      </c>
      <c r="C732">
        <v>12999</v>
      </c>
    </row>
    <row r="733" spans="1:3" x14ac:dyDescent="0.25">
      <c r="A733" t="s">
        <v>35</v>
      </c>
      <c r="B733" t="s">
        <v>776</v>
      </c>
      <c r="C733">
        <v>7299</v>
      </c>
    </row>
    <row r="734" spans="1:3" x14ac:dyDescent="0.25">
      <c r="A734" t="s">
        <v>210</v>
      </c>
      <c r="B734" t="s">
        <v>777</v>
      </c>
      <c r="C734">
        <v>7999</v>
      </c>
    </row>
    <row r="735" spans="1:3" x14ac:dyDescent="0.25">
      <c r="A735" t="s">
        <v>16</v>
      </c>
      <c r="B735" t="s">
        <v>778</v>
      </c>
      <c r="C735">
        <v>54990</v>
      </c>
    </row>
    <row r="736" spans="1:3" x14ac:dyDescent="0.25">
      <c r="A736" t="s">
        <v>25</v>
      </c>
      <c r="B736" t="s">
        <v>779</v>
      </c>
      <c r="C736">
        <v>49990</v>
      </c>
    </row>
    <row r="737" spans="1:3" x14ac:dyDescent="0.25">
      <c r="A737" t="s">
        <v>242</v>
      </c>
      <c r="B737" t="s">
        <v>780</v>
      </c>
      <c r="C737">
        <v>54990</v>
      </c>
    </row>
    <row r="738" spans="1:3" x14ac:dyDescent="0.25">
      <c r="A738" t="s">
        <v>14</v>
      </c>
      <c r="B738" t="s">
        <v>781</v>
      </c>
      <c r="C738">
        <v>49990</v>
      </c>
    </row>
    <row r="739" spans="1:3" x14ac:dyDescent="0.25">
      <c r="A739" t="s">
        <v>127</v>
      </c>
      <c r="B739" t="s">
        <v>782</v>
      </c>
      <c r="C739">
        <v>15499</v>
      </c>
    </row>
    <row r="740" spans="1:3" x14ac:dyDescent="0.25">
      <c r="A740" t="s">
        <v>14</v>
      </c>
      <c r="B740" t="s">
        <v>783</v>
      </c>
      <c r="C740">
        <v>169900</v>
      </c>
    </row>
    <row r="741" spans="1:3" x14ac:dyDescent="0.25">
      <c r="A741" t="s">
        <v>141</v>
      </c>
      <c r="B741" t="s">
        <v>784</v>
      </c>
      <c r="C741">
        <v>53990</v>
      </c>
    </row>
    <row r="742" spans="1:3" x14ac:dyDescent="0.25">
      <c r="A742" t="s">
        <v>25</v>
      </c>
      <c r="B742" t="s">
        <v>785</v>
      </c>
      <c r="C742">
        <v>18990</v>
      </c>
    </row>
    <row r="743" spans="1:3" x14ac:dyDescent="0.25">
      <c r="A743" t="s">
        <v>9</v>
      </c>
      <c r="B743" t="s">
        <v>786</v>
      </c>
      <c r="C743">
        <v>16999</v>
      </c>
    </row>
    <row r="744" spans="1:3" x14ac:dyDescent="0.25">
      <c r="A744" t="s">
        <v>9</v>
      </c>
      <c r="B744" t="s">
        <v>787</v>
      </c>
      <c r="C744">
        <v>34999</v>
      </c>
    </row>
    <row r="745" spans="1:3" x14ac:dyDescent="0.25">
      <c r="A745" t="s">
        <v>25</v>
      </c>
      <c r="B745" t="s">
        <v>788</v>
      </c>
      <c r="C745">
        <v>82990</v>
      </c>
    </row>
    <row r="746" spans="1:3" x14ac:dyDescent="0.25">
      <c r="A746" t="s">
        <v>11</v>
      </c>
      <c r="B746" t="s">
        <v>789</v>
      </c>
      <c r="C746">
        <v>46999</v>
      </c>
    </row>
    <row r="747" spans="1:3" x14ac:dyDescent="0.25">
      <c r="A747" t="s">
        <v>25</v>
      </c>
      <c r="B747" t="s">
        <v>790</v>
      </c>
      <c r="C747">
        <v>8499</v>
      </c>
    </row>
    <row r="748" spans="1:3" x14ac:dyDescent="0.25">
      <c r="A748" t="s">
        <v>242</v>
      </c>
      <c r="B748" t="s">
        <v>791</v>
      </c>
      <c r="C748">
        <v>16999</v>
      </c>
    </row>
    <row r="749" spans="1:3" x14ac:dyDescent="0.25">
      <c r="A749" t="s">
        <v>7</v>
      </c>
      <c r="B749" t="s">
        <v>792</v>
      </c>
      <c r="C749">
        <v>11499</v>
      </c>
    </row>
    <row r="750" spans="1:3" x14ac:dyDescent="0.25">
      <c r="A750" t="s">
        <v>7</v>
      </c>
      <c r="B750" t="s">
        <v>793</v>
      </c>
      <c r="C750">
        <v>88999</v>
      </c>
    </row>
    <row r="751" spans="1:3" x14ac:dyDescent="0.25">
      <c r="A751" t="s">
        <v>25</v>
      </c>
      <c r="B751" t="s">
        <v>794</v>
      </c>
      <c r="C751">
        <v>15990</v>
      </c>
    </row>
    <row r="752" spans="1:3" x14ac:dyDescent="0.25">
      <c r="A752" t="s">
        <v>16</v>
      </c>
      <c r="B752" t="s">
        <v>795</v>
      </c>
      <c r="C752">
        <v>24990</v>
      </c>
    </row>
    <row r="753" spans="1:3" x14ac:dyDescent="0.25">
      <c r="A753" t="s">
        <v>22</v>
      </c>
      <c r="B753" t="s">
        <v>796</v>
      </c>
      <c r="C753">
        <v>79990</v>
      </c>
    </row>
    <row r="754" spans="1:3" x14ac:dyDescent="0.25">
      <c r="A754" t="s">
        <v>127</v>
      </c>
      <c r="B754" t="s">
        <v>797</v>
      </c>
      <c r="C754">
        <v>6249</v>
      </c>
    </row>
    <row r="755" spans="1:3" x14ac:dyDescent="0.25">
      <c r="A755" t="s">
        <v>25</v>
      </c>
      <c r="B755" t="s">
        <v>798</v>
      </c>
      <c r="C755">
        <v>12499</v>
      </c>
    </row>
    <row r="756" spans="1:3" x14ac:dyDescent="0.25">
      <c r="A756" t="s">
        <v>16</v>
      </c>
      <c r="B756" t="s">
        <v>799</v>
      </c>
      <c r="C756">
        <v>6499</v>
      </c>
    </row>
    <row r="757" spans="1:3" x14ac:dyDescent="0.25">
      <c r="A757" t="s">
        <v>14</v>
      </c>
      <c r="B757" t="s">
        <v>800</v>
      </c>
      <c r="C757">
        <v>179900</v>
      </c>
    </row>
    <row r="758" spans="1:3" x14ac:dyDescent="0.25">
      <c r="A758" t="s">
        <v>25</v>
      </c>
      <c r="B758" t="s">
        <v>801</v>
      </c>
      <c r="C758">
        <v>11990</v>
      </c>
    </row>
    <row r="759" spans="1:3" x14ac:dyDescent="0.25">
      <c r="A759" t="s">
        <v>25</v>
      </c>
      <c r="B759" t="s">
        <v>802</v>
      </c>
      <c r="C759">
        <v>26990</v>
      </c>
    </row>
    <row r="760" spans="1:3" x14ac:dyDescent="0.25">
      <c r="A760" t="s">
        <v>7</v>
      </c>
      <c r="B760" t="s">
        <v>803</v>
      </c>
      <c r="C760">
        <v>13499</v>
      </c>
    </row>
    <row r="761" spans="1:3" x14ac:dyDescent="0.25">
      <c r="A761" t="s">
        <v>16</v>
      </c>
      <c r="B761" t="s">
        <v>804</v>
      </c>
      <c r="C761">
        <v>75999</v>
      </c>
    </row>
    <row r="762" spans="1:3" x14ac:dyDescent="0.25">
      <c r="A762" t="s">
        <v>675</v>
      </c>
      <c r="B762" t="s">
        <v>805</v>
      </c>
      <c r="C762">
        <v>5999</v>
      </c>
    </row>
    <row r="763" spans="1:3" x14ac:dyDescent="0.25">
      <c r="A763" t="s">
        <v>7</v>
      </c>
      <c r="B763" t="s">
        <v>806</v>
      </c>
      <c r="C763">
        <v>8499</v>
      </c>
    </row>
    <row r="764" spans="1:3" x14ac:dyDescent="0.25">
      <c r="A764" t="s">
        <v>22</v>
      </c>
      <c r="B764" t="s">
        <v>807</v>
      </c>
      <c r="C764">
        <v>11990</v>
      </c>
    </row>
    <row r="765" spans="1:3" x14ac:dyDescent="0.25">
      <c r="A765" t="s">
        <v>16</v>
      </c>
      <c r="B765" t="s">
        <v>808</v>
      </c>
      <c r="C765">
        <v>10990</v>
      </c>
    </row>
    <row r="766" spans="1:3" x14ac:dyDescent="0.25">
      <c r="A766" t="s">
        <v>16</v>
      </c>
      <c r="B766" t="s">
        <v>809</v>
      </c>
      <c r="C766">
        <v>109990</v>
      </c>
    </row>
    <row r="767" spans="1:3" x14ac:dyDescent="0.25">
      <c r="A767" t="s">
        <v>11</v>
      </c>
      <c r="B767" t="s">
        <v>810</v>
      </c>
      <c r="C767">
        <v>16999</v>
      </c>
    </row>
    <row r="768" spans="1:3" x14ac:dyDescent="0.25">
      <c r="A768" t="s">
        <v>22</v>
      </c>
      <c r="B768" t="s">
        <v>811</v>
      </c>
      <c r="C768">
        <v>12199</v>
      </c>
    </row>
    <row r="769" spans="1:3" x14ac:dyDescent="0.25">
      <c r="A769" t="s">
        <v>22</v>
      </c>
      <c r="B769" t="s">
        <v>812</v>
      </c>
      <c r="C769">
        <v>11490</v>
      </c>
    </row>
    <row r="770" spans="1:3" x14ac:dyDescent="0.25">
      <c r="A770" t="s">
        <v>345</v>
      </c>
      <c r="B770" t="s">
        <v>813</v>
      </c>
      <c r="C770">
        <v>5490</v>
      </c>
    </row>
    <row r="771" spans="1:3" x14ac:dyDescent="0.25">
      <c r="A771" t="s">
        <v>16</v>
      </c>
      <c r="B771" t="s">
        <v>814</v>
      </c>
      <c r="C771">
        <v>11499</v>
      </c>
    </row>
    <row r="772" spans="1:3" x14ac:dyDescent="0.25">
      <c r="A772" t="s">
        <v>7</v>
      </c>
      <c r="B772" t="s">
        <v>815</v>
      </c>
      <c r="C772">
        <v>59450</v>
      </c>
    </row>
    <row r="773" spans="1:3" x14ac:dyDescent="0.25">
      <c r="A773" t="s">
        <v>35</v>
      </c>
      <c r="B773" t="s">
        <v>816</v>
      </c>
      <c r="C773">
        <v>12799</v>
      </c>
    </row>
    <row r="774" spans="1:3" x14ac:dyDescent="0.25">
      <c r="A774" t="s">
        <v>7</v>
      </c>
      <c r="B774" t="s">
        <v>817</v>
      </c>
      <c r="C774">
        <v>83000</v>
      </c>
    </row>
    <row r="775" spans="1:3" x14ac:dyDescent="0.25">
      <c r="A775" t="s">
        <v>11</v>
      </c>
      <c r="B775" t="s">
        <v>818</v>
      </c>
      <c r="C775">
        <v>14490</v>
      </c>
    </row>
    <row r="776" spans="1:3" x14ac:dyDescent="0.25">
      <c r="A776" t="s">
        <v>517</v>
      </c>
      <c r="B776" t="s">
        <v>819</v>
      </c>
      <c r="C776">
        <v>82990</v>
      </c>
    </row>
    <row r="777" spans="1:3" x14ac:dyDescent="0.25">
      <c r="A777" t="s">
        <v>25</v>
      </c>
      <c r="B777" t="s">
        <v>820</v>
      </c>
      <c r="C777">
        <v>9490</v>
      </c>
    </row>
    <row r="778" spans="1:3" x14ac:dyDescent="0.25">
      <c r="A778" t="s">
        <v>25</v>
      </c>
      <c r="B778" t="s">
        <v>821</v>
      </c>
      <c r="C778">
        <v>25000</v>
      </c>
    </row>
    <row r="779" spans="1:3" x14ac:dyDescent="0.25">
      <c r="A779" t="s">
        <v>25</v>
      </c>
      <c r="B779" t="s">
        <v>822</v>
      </c>
      <c r="C779">
        <v>15000</v>
      </c>
    </row>
    <row r="780" spans="1:3" x14ac:dyDescent="0.25">
      <c r="A780" t="s">
        <v>25</v>
      </c>
      <c r="B780" t="s">
        <v>823</v>
      </c>
      <c r="C780">
        <v>20990</v>
      </c>
    </row>
    <row r="781" spans="1:3" x14ac:dyDescent="0.25">
      <c r="A781" t="s">
        <v>7</v>
      </c>
      <c r="B781" t="s">
        <v>824</v>
      </c>
      <c r="C781">
        <v>34999</v>
      </c>
    </row>
    <row r="782" spans="1:3" x14ac:dyDescent="0.25">
      <c r="A782" t="s">
        <v>11</v>
      </c>
      <c r="B782" t="s">
        <v>825</v>
      </c>
      <c r="C782">
        <v>29999</v>
      </c>
    </row>
    <row r="783" spans="1:3" x14ac:dyDescent="0.25">
      <c r="A783" t="s">
        <v>25</v>
      </c>
      <c r="B783" t="s">
        <v>826</v>
      </c>
      <c r="C783">
        <v>11999</v>
      </c>
    </row>
    <row r="784" spans="1:3" x14ac:dyDescent="0.25">
      <c r="A784" t="s">
        <v>7</v>
      </c>
      <c r="B784" t="s">
        <v>827</v>
      </c>
      <c r="C784">
        <v>12999</v>
      </c>
    </row>
    <row r="785" spans="1:3" x14ac:dyDescent="0.25">
      <c r="A785" t="s">
        <v>828</v>
      </c>
      <c r="B785" t="s">
        <v>829</v>
      </c>
      <c r="C785">
        <v>124990</v>
      </c>
    </row>
    <row r="786" spans="1:3" x14ac:dyDescent="0.25">
      <c r="A786" t="s">
        <v>16</v>
      </c>
      <c r="B786" t="s">
        <v>830</v>
      </c>
      <c r="C786">
        <v>28999</v>
      </c>
    </row>
    <row r="787" spans="1:3" x14ac:dyDescent="0.25">
      <c r="A787" t="s">
        <v>143</v>
      </c>
      <c r="B787" t="s">
        <v>831</v>
      </c>
      <c r="C787">
        <v>12999</v>
      </c>
    </row>
    <row r="788" spans="1:3" x14ac:dyDescent="0.25">
      <c r="A788" t="s">
        <v>11</v>
      </c>
      <c r="B788" t="s">
        <v>832</v>
      </c>
      <c r="C788">
        <v>28499</v>
      </c>
    </row>
    <row r="789" spans="1:3" x14ac:dyDescent="0.25">
      <c r="A789" t="s">
        <v>14</v>
      </c>
      <c r="B789" t="s">
        <v>833</v>
      </c>
      <c r="C789">
        <v>104999</v>
      </c>
    </row>
    <row r="790" spans="1:3" x14ac:dyDescent="0.25">
      <c r="A790" t="s">
        <v>14</v>
      </c>
      <c r="B790" t="s">
        <v>834</v>
      </c>
      <c r="C790">
        <v>172999</v>
      </c>
    </row>
    <row r="791" spans="1:3" x14ac:dyDescent="0.25">
      <c r="A791" t="s">
        <v>16</v>
      </c>
      <c r="B791" t="s">
        <v>835</v>
      </c>
      <c r="C791">
        <v>17990</v>
      </c>
    </row>
    <row r="792" spans="1:3" x14ac:dyDescent="0.25">
      <c r="A792" t="s">
        <v>16</v>
      </c>
      <c r="B792" t="s">
        <v>836</v>
      </c>
      <c r="C792">
        <v>13774</v>
      </c>
    </row>
    <row r="793" spans="1:3" x14ac:dyDescent="0.25">
      <c r="A793" t="s">
        <v>218</v>
      </c>
      <c r="B793" t="s">
        <v>837</v>
      </c>
      <c r="C793">
        <v>8999</v>
      </c>
    </row>
    <row r="794" spans="1:3" x14ac:dyDescent="0.25">
      <c r="A794" t="s">
        <v>4</v>
      </c>
      <c r="B794" t="s">
        <v>838</v>
      </c>
      <c r="C794">
        <v>18990</v>
      </c>
    </row>
    <row r="795" spans="1:3" x14ac:dyDescent="0.25">
      <c r="A795" t="s">
        <v>127</v>
      </c>
      <c r="B795" t="s">
        <v>839</v>
      </c>
      <c r="C795">
        <v>14999</v>
      </c>
    </row>
    <row r="796" spans="1:3" x14ac:dyDescent="0.25">
      <c r="A796" t="s">
        <v>11</v>
      </c>
      <c r="B796" t="s">
        <v>840</v>
      </c>
      <c r="C796">
        <v>7999</v>
      </c>
    </row>
    <row r="797" spans="1:3" x14ac:dyDescent="0.25">
      <c r="A797" t="s">
        <v>16</v>
      </c>
      <c r="B797" t="s">
        <v>841</v>
      </c>
      <c r="C797">
        <v>39999</v>
      </c>
    </row>
    <row r="798" spans="1:3" x14ac:dyDescent="0.25">
      <c r="A798" t="s">
        <v>22</v>
      </c>
      <c r="B798" t="s">
        <v>842</v>
      </c>
      <c r="C798">
        <v>11990</v>
      </c>
    </row>
    <row r="799" spans="1:3" x14ac:dyDescent="0.25">
      <c r="A799" t="s">
        <v>143</v>
      </c>
      <c r="B799" t="s">
        <v>843</v>
      </c>
      <c r="C799">
        <v>12999</v>
      </c>
    </row>
    <row r="800" spans="1:3" x14ac:dyDescent="0.25">
      <c r="A800" t="s">
        <v>7</v>
      </c>
      <c r="B800" t="s">
        <v>844</v>
      </c>
      <c r="C800">
        <v>54999</v>
      </c>
    </row>
    <row r="801" spans="1:3" x14ac:dyDescent="0.25">
      <c r="A801" t="s">
        <v>7</v>
      </c>
      <c r="B801" t="s">
        <v>845</v>
      </c>
      <c r="C801">
        <v>24990</v>
      </c>
    </row>
    <row r="802" spans="1:3" x14ac:dyDescent="0.25">
      <c r="A802" t="s">
        <v>25</v>
      </c>
      <c r="B802" t="s">
        <v>846</v>
      </c>
      <c r="C802">
        <v>59999</v>
      </c>
    </row>
    <row r="803" spans="1:3" x14ac:dyDescent="0.25">
      <c r="A803" t="s">
        <v>35</v>
      </c>
      <c r="B803" t="s">
        <v>847</v>
      </c>
      <c r="C803">
        <v>19999</v>
      </c>
    </row>
    <row r="804" spans="1:3" x14ac:dyDescent="0.25">
      <c r="A804" t="s">
        <v>143</v>
      </c>
      <c r="B804" t="s">
        <v>848</v>
      </c>
      <c r="C804">
        <v>16999</v>
      </c>
    </row>
    <row r="805" spans="1:3" x14ac:dyDescent="0.25">
      <c r="A805" t="s">
        <v>7</v>
      </c>
      <c r="B805" t="s">
        <v>849</v>
      </c>
      <c r="C805">
        <v>14999</v>
      </c>
    </row>
    <row r="806" spans="1:3" x14ac:dyDescent="0.25">
      <c r="A806" t="s">
        <v>25</v>
      </c>
      <c r="B806" t="s">
        <v>850</v>
      </c>
      <c r="C806">
        <v>29990</v>
      </c>
    </row>
    <row r="807" spans="1:3" x14ac:dyDescent="0.25">
      <c r="A807" t="s">
        <v>16</v>
      </c>
      <c r="B807" t="s">
        <v>851</v>
      </c>
      <c r="C807">
        <v>13990</v>
      </c>
    </row>
    <row r="808" spans="1:3" x14ac:dyDescent="0.25">
      <c r="A808" t="s">
        <v>16</v>
      </c>
      <c r="B808" t="s">
        <v>852</v>
      </c>
      <c r="C808">
        <v>17999</v>
      </c>
    </row>
    <row r="809" spans="1:3" x14ac:dyDescent="0.25">
      <c r="A809" t="s">
        <v>11</v>
      </c>
      <c r="B809" t="s">
        <v>853</v>
      </c>
      <c r="C809">
        <v>11399</v>
      </c>
    </row>
    <row r="810" spans="1:3" x14ac:dyDescent="0.25">
      <c r="A810" t="s">
        <v>25</v>
      </c>
      <c r="B810" t="s">
        <v>854</v>
      </c>
      <c r="C810">
        <v>19990</v>
      </c>
    </row>
    <row r="811" spans="1:3" x14ac:dyDescent="0.25">
      <c r="A811" t="s">
        <v>25</v>
      </c>
      <c r="B811" t="s">
        <v>855</v>
      </c>
      <c r="C811">
        <v>15499</v>
      </c>
    </row>
    <row r="812" spans="1:3" x14ac:dyDescent="0.25">
      <c r="A812" t="s">
        <v>91</v>
      </c>
      <c r="B812" t="s">
        <v>856</v>
      </c>
      <c r="C812">
        <v>6999</v>
      </c>
    </row>
    <row r="813" spans="1:3" x14ac:dyDescent="0.25">
      <c r="A813" t="s">
        <v>16</v>
      </c>
      <c r="B813" t="s">
        <v>857</v>
      </c>
      <c r="C813">
        <v>12499</v>
      </c>
    </row>
    <row r="814" spans="1:3" x14ac:dyDescent="0.25">
      <c r="A814" t="s">
        <v>14</v>
      </c>
      <c r="B814" t="s">
        <v>858</v>
      </c>
      <c r="C814">
        <v>91999</v>
      </c>
    </row>
    <row r="815" spans="1:3" x14ac:dyDescent="0.25">
      <c r="A815" t="s">
        <v>143</v>
      </c>
      <c r="B815" t="s">
        <v>859</v>
      </c>
      <c r="C815">
        <v>9690</v>
      </c>
    </row>
    <row r="816" spans="1:3" x14ac:dyDescent="0.25">
      <c r="A816" t="s">
        <v>11</v>
      </c>
      <c r="B816" t="s">
        <v>860</v>
      </c>
      <c r="C816">
        <v>32990</v>
      </c>
    </row>
    <row r="817" spans="1:3" x14ac:dyDescent="0.25">
      <c r="A817" t="s">
        <v>16</v>
      </c>
      <c r="B817" t="s">
        <v>861</v>
      </c>
      <c r="C817">
        <v>42990</v>
      </c>
    </row>
    <row r="818" spans="1:3" x14ac:dyDescent="0.25">
      <c r="A818" t="s">
        <v>862</v>
      </c>
      <c r="B818" t="s">
        <v>863</v>
      </c>
      <c r="C818">
        <v>14999</v>
      </c>
    </row>
    <row r="819" spans="1:3" x14ac:dyDescent="0.25">
      <c r="A819" t="s">
        <v>16</v>
      </c>
      <c r="B819" t="s">
        <v>864</v>
      </c>
      <c r="C819">
        <v>18699</v>
      </c>
    </row>
    <row r="820" spans="1:3" x14ac:dyDescent="0.25">
      <c r="A820" t="s">
        <v>11</v>
      </c>
      <c r="B820" t="s">
        <v>865</v>
      </c>
      <c r="C820">
        <v>10990</v>
      </c>
    </row>
    <row r="821" spans="1:3" x14ac:dyDescent="0.25">
      <c r="A821" t="s">
        <v>16</v>
      </c>
      <c r="B821" t="s">
        <v>866</v>
      </c>
      <c r="C821">
        <v>30990</v>
      </c>
    </row>
    <row r="822" spans="1:3" x14ac:dyDescent="0.25">
      <c r="A822" t="s">
        <v>578</v>
      </c>
      <c r="B822" t="s">
        <v>867</v>
      </c>
      <c r="C822">
        <v>59999</v>
      </c>
    </row>
    <row r="823" spans="1:3" x14ac:dyDescent="0.25">
      <c r="A823" t="s">
        <v>7</v>
      </c>
      <c r="B823" t="s">
        <v>868</v>
      </c>
      <c r="C823">
        <v>23999</v>
      </c>
    </row>
    <row r="824" spans="1:3" x14ac:dyDescent="0.25">
      <c r="A824" t="s">
        <v>11</v>
      </c>
      <c r="B824" t="s">
        <v>869</v>
      </c>
      <c r="C824">
        <v>9999</v>
      </c>
    </row>
    <row r="825" spans="1:3" x14ac:dyDescent="0.25">
      <c r="A825" t="s">
        <v>14</v>
      </c>
      <c r="B825" t="s">
        <v>870</v>
      </c>
      <c r="C825">
        <v>119900</v>
      </c>
    </row>
    <row r="826" spans="1:3" x14ac:dyDescent="0.25">
      <c r="A826" t="s">
        <v>16</v>
      </c>
      <c r="B826" t="s">
        <v>871</v>
      </c>
      <c r="C826">
        <v>9299</v>
      </c>
    </row>
    <row r="827" spans="1:3" x14ac:dyDescent="0.25">
      <c r="A827" t="s">
        <v>11</v>
      </c>
      <c r="B827" t="s">
        <v>872</v>
      </c>
      <c r="C827">
        <v>12989</v>
      </c>
    </row>
    <row r="828" spans="1:3" x14ac:dyDescent="0.25">
      <c r="A828" t="s">
        <v>7</v>
      </c>
      <c r="B828" t="s">
        <v>873</v>
      </c>
      <c r="C828">
        <v>4999</v>
      </c>
    </row>
    <row r="829" spans="1:3" x14ac:dyDescent="0.25">
      <c r="A829" t="s">
        <v>22</v>
      </c>
      <c r="B829" t="s">
        <v>874</v>
      </c>
      <c r="C829">
        <v>29990</v>
      </c>
    </row>
    <row r="830" spans="1:3" x14ac:dyDescent="0.25">
      <c r="A830" t="s">
        <v>22</v>
      </c>
      <c r="B830" t="s">
        <v>875</v>
      </c>
      <c r="C830">
        <v>12490</v>
      </c>
    </row>
    <row r="831" spans="1:3" x14ac:dyDescent="0.25">
      <c r="A831" t="s">
        <v>402</v>
      </c>
      <c r="B831" t="s">
        <v>876</v>
      </c>
      <c r="C831">
        <v>27999</v>
      </c>
    </row>
    <row r="832" spans="1:3" x14ac:dyDescent="0.25">
      <c r="A832" t="s">
        <v>25</v>
      </c>
      <c r="B832" t="s">
        <v>877</v>
      </c>
      <c r="C832">
        <v>8199</v>
      </c>
    </row>
    <row r="833" spans="1:3" x14ac:dyDescent="0.25">
      <c r="A833" t="s">
        <v>517</v>
      </c>
      <c r="B833" t="s">
        <v>878</v>
      </c>
      <c r="C833">
        <v>21990</v>
      </c>
    </row>
    <row r="834" spans="1:3" x14ac:dyDescent="0.25">
      <c r="A834" t="s">
        <v>25</v>
      </c>
      <c r="B834" t="s">
        <v>879</v>
      </c>
      <c r="C834">
        <v>20000</v>
      </c>
    </row>
    <row r="835" spans="1:3" x14ac:dyDescent="0.25">
      <c r="A835" t="s">
        <v>25</v>
      </c>
      <c r="B835" t="s">
        <v>880</v>
      </c>
      <c r="C835">
        <v>11990</v>
      </c>
    </row>
    <row r="836" spans="1:3" x14ac:dyDescent="0.25">
      <c r="A836" t="s">
        <v>16</v>
      </c>
      <c r="B836" t="s">
        <v>881</v>
      </c>
      <c r="C836">
        <v>11989</v>
      </c>
    </row>
    <row r="837" spans="1:3" x14ac:dyDescent="0.25">
      <c r="A837" t="s">
        <v>16</v>
      </c>
      <c r="B837" t="s">
        <v>882</v>
      </c>
      <c r="C837">
        <v>11490</v>
      </c>
    </row>
    <row r="838" spans="1:3" x14ac:dyDescent="0.25">
      <c r="A838" t="s">
        <v>9</v>
      </c>
      <c r="B838" t="s">
        <v>883</v>
      </c>
      <c r="C838">
        <v>11490</v>
      </c>
    </row>
    <row r="839" spans="1:3" x14ac:dyDescent="0.25">
      <c r="A839" t="s">
        <v>141</v>
      </c>
      <c r="B839" t="s">
        <v>884</v>
      </c>
      <c r="C839">
        <v>15999</v>
      </c>
    </row>
    <row r="840" spans="1:3" x14ac:dyDescent="0.25">
      <c r="A840" t="s">
        <v>7</v>
      </c>
      <c r="B840" t="s">
        <v>885</v>
      </c>
      <c r="C840">
        <v>17990</v>
      </c>
    </row>
    <row r="841" spans="1:3" x14ac:dyDescent="0.25">
      <c r="A841" t="s">
        <v>7</v>
      </c>
      <c r="B841" t="s">
        <v>886</v>
      </c>
      <c r="C841">
        <v>78990</v>
      </c>
    </row>
    <row r="842" spans="1:3" x14ac:dyDescent="0.25">
      <c r="A842" t="s">
        <v>517</v>
      </c>
      <c r="B842" t="s">
        <v>887</v>
      </c>
      <c r="C842">
        <v>10949</v>
      </c>
    </row>
    <row r="843" spans="1:3" x14ac:dyDescent="0.25">
      <c r="A843" t="s">
        <v>16</v>
      </c>
      <c r="B843" t="s">
        <v>888</v>
      </c>
      <c r="C843">
        <v>10300</v>
      </c>
    </row>
    <row r="844" spans="1:3" x14ac:dyDescent="0.25">
      <c r="A844" t="s">
        <v>889</v>
      </c>
      <c r="B844" t="s">
        <v>890</v>
      </c>
      <c r="C844">
        <v>45999</v>
      </c>
    </row>
    <row r="845" spans="1:3" x14ac:dyDescent="0.25">
      <c r="A845" t="s">
        <v>517</v>
      </c>
      <c r="B845" t="s">
        <v>891</v>
      </c>
      <c r="C845">
        <v>21990</v>
      </c>
    </row>
    <row r="846" spans="1:3" x14ac:dyDescent="0.25">
      <c r="A846" t="s">
        <v>65</v>
      </c>
      <c r="B846" t="s">
        <v>892</v>
      </c>
      <c r="C846">
        <v>19990</v>
      </c>
    </row>
    <row r="847" spans="1:3" x14ac:dyDescent="0.25">
      <c r="A847" t="s">
        <v>25</v>
      </c>
      <c r="B847" t="s">
        <v>893</v>
      </c>
      <c r="C847">
        <v>32990</v>
      </c>
    </row>
    <row r="848" spans="1:3" x14ac:dyDescent="0.25">
      <c r="A848" t="s">
        <v>35</v>
      </c>
      <c r="B848" t="s">
        <v>894</v>
      </c>
      <c r="C848">
        <v>14499</v>
      </c>
    </row>
    <row r="849" spans="1:3" x14ac:dyDescent="0.25">
      <c r="A849" t="s">
        <v>218</v>
      </c>
      <c r="B849" t="s">
        <v>895</v>
      </c>
      <c r="C849">
        <v>41990</v>
      </c>
    </row>
    <row r="850" spans="1:3" x14ac:dyDescent="0.25">
      <c r="A850" t="s">
        <v>127</v>
      </c>
      <c r="B850" t="s">
        <v>896</v>
      </c>
      <c r="C850">
        <v>13990</v>
      </c>
    </row>
    <row r="851" spans="1:3" x14ac:dyDescent="0.25">
      <c r="A851" t="s">
        <v>25</v>
      </c>
      <c r="B851" t="s">
        <v>897</v>
      </c>
      <c r="C851">
        <v>10490</v>
      </c>
    </row>
    <row r="852" spans="1:3" x14ac:dyDescent="0.25">
      <c r="A852" t="s">
        <v>517</v>
      </c>
      <c r="B852" t="s">
        <v>898</v>
      </c>
      <c r="C852">
        <v>29990</v>
      </c>
    </row>
    <row r="853" spans="1:3" x14ac:dyDescent="0.25">
      <c r="A853" t="s">
        <v>517</v>
      </c>
      <c r="B853" t="s">
        <v>899</v>
      </c>
      <c r="C853">
        <v>22990</v>
      </c>
    </row>
    <row r="854" spans="1:3" x14ac:dyDescent="0.25">
      <c r="A854" t="s">
        <v>7</v>
      </c>
      <c r="B854" t="s">
        <v>900</v>
      </c>
      <c r="C854">
        <v>47990</v>
      </c>
    </row>
    <row r="855" spans="1:3" x14ac:dyDescent="0.25">
      <c r="A855" t="s">
        <v>143</v>
      </c>
      <c r="B855" t="s">
        <v>901</v>
      </c>
      <c r="C855">
        <v>19999</v>
      </c>
    </row>
    <row r="856" spans="1:3" x14ac:dyDescent="0.25">
      <c r="A856" t="s">
        <v>4</v>
      </c>
      <c r="B856" t="s">
        <v>902</v>
      </c>
      <c r="C856">
        <v>29999</v>
      </c>
    </row>
    <row r="857" spans="1:3" x14ac:dyDescent="0.25">
      <c r="A857" t="s">
        <v>11</v>
      </c>
      <c r="B857" t="s">
        <v>903</v>
      </c>
      <c r="C857">
        <v>11879</v>
      </c>
    </row>
    <row r="858" spans="1:3" x14ac:dyDescent="0.25">
      <c r="A858" t="s">
        <v>4</v>
      </c>
      <c r="B858" t="s">
        <v>904</v>
      </c>
      <c r="C858">
        <v>28990</v>
      </c>
    </row>
    <row r="859" spans="1:3" x14ac:dyDescent="0.25">
      <c r="A859" t="s">
        <v>65</v>
      </c>
      <c r="B859" t="s">
        <v>905</v>
      </c>
      <c r="C859">
        <v>39990</v>
      </c>
    </row>
    <row r="860" spans="1:3" x14ac:dyDescent="0.25">
      <c r="A860" t="s">
        <v>16</v>
      </c>
      <c r="B860" t="s">
        <v>906</v>
      </c>
      <c r="C860">
        <v>15999</v>
      </c>
    </row>
    <row r="861" spans="1:3" x14ac:dyDescent="0.25">
      <c r="A861" t="s">
        <v>22</v>
      </c>
      <c r="B861" t="s">
        <v>907</v>
      </c>
      <c r="C861">
        <v>22990</v>
      </c>
    </row>
    <row r="862" spans="1:3" x14ac:dyDescent="0.25">
      <c r="A862" t="s">
        <v>353</v>
      </c>
      <c r="B862" t="s">
        <v>908</v>
      </c>
      <c r="C862">
        <v>149999</v>
      </c>
    </row>
    <row r="863" spans="1:3" x14ac:dyDescent="0.25">
      <c r="A863" t="s">
        <v>127</v>
      </c>
      <c r="B863" t="s">
        <v>909</v>
      </c>
      <c r="C863">
        <v>11499</v>
      </c>
    </row>
    <row r="864" spans="1:3" x14ac:dyDescent="0.25">
      <c r="A864" t="s">
        <v>127</v>
      </c>
      <c r="B864" t="s">
        <v>910</v>
      </c>
      <c r="C864">
        <v>22999</v>
      </c>
    </row>
    <row r="865" spans="1:3" x14ac:dyDescent="0.25">
      <c r="A865" t="s">
        <v>127</v>
      </c>
      <c r="B865" t="s">
        <v>911</v>
      </c>
      <c r="C865">
        <v>7999</v>
      </c>
    </row>
    <row r="866" spans="1:3" x14ac:dyDescent="0.25">
      <c r="A866" t="s">
        <v>11</v>
      </c>
      <c r="B866" t="s">
        <v>912</v>
      </c>
      <c r="C866">
        <v>31999</v>
      </c>
    </row>
    <row r="867" spans="1:3" x14ac:dyDescent="0.25">
      <c r="A867" t="s">
        <v>402</v>
      </c>
      <c r="B867" t="s">
        <v>913</v>
      </c>
      <c r="C867">
        <v>30990</v>
      </c>
    </row>
    <row r="868" spans="1:3" x14ac:dyDescent="0.25">
      <c r="A868" t="s">
        <v>11</v>
      </c>
      <c r="B868" t="s">
        <v>914</v>
      </c>
      <c r="C868">
        <v>7999</v>
      </c>
    </row>
    <row r="869" spans="1:3" x14ac:dyDescent="0.25">
      <c r="A869" t="s">
        <v>127</v>
      </c>
      <c r="B869" t="s">
        <v>915</v>
      </c>
      <c r="C869">
        <v>10999</v>
      </c>
    </row>
    <row r="870" spans="1:3" x14ac:dyDescent="0.25">
      <c r="A870" t="s">
        <v>35</v>
      </c>
      <c r="B870" t="s">
        <v>916</v>
      </c>
      <c r="C870">
        <v>14990</v>
      </c>
    </row>
    <row r="871" spans="1:3" x14ac:dyDescent="0.25">
      <c r="A871" t="s">
        <v>9</v>
      </c>
      <c r="B871" t="s">
        <v>917</v>
      </c>
      <c r="C871">
        <v>14499</v>
      </c>
    </row>
    <row r="872" spans="1:3" x14ac:dyDescent="0.25">
      <c r="A872" t="s">
        <v>4</v>
      </c>
      <c r="B872" t="s">
        <v>918</v>
      </c>
      <c r="C872">
        <v>44999</v>
      </c>
    </row>
    <row r="873" spans="1:3" x14ac:dyDescent="0.25">
      <c r="A873" t="s">
        <v>11</v>
      </c>
      <c r="B873" t="s">
        <v>919</v>
      </c>
      <c r="C873">
        <v>17999</v>
      </c>
    </row>
    <row r="874" spans="1:3" x14ac:dyDescent="0.25">
      <c r="A874" t="s">
        <v>11</v>
      </c>
      <c r="B874" t="s">
        <v>920</v>
      </c>
      <c r="C874">
        <v>19999</v>
      </c>
    </row>
    <row r="875" spans="1:3" x14ac:dyDescent="0.25">
      <c r="A875" t="s">
        <v>345</v>
      </c>
      <c r="B875" t="s">
        <v>921</v>
      </c>
      <c r="C875">
        <v>3999</v>
      </c>
    </row>
    <row r="876" spans="1:3" x14ac:dyDescent="0.25">
      <c r="A876" t="s">
        <v>7</v>
      </c>
      <c r="B876" t="s">
        <v>922</v>
      </c>
      <c r="C876">
        <v>101999</v>
      </c>
    </row>
    <row r="877" spans="1:3" x14ac:dyDescent="0.25">
      <c r="A877" t="s">
        <v>22</v>
      </c>
      <c r="B877" t="s">
        <v>923</v>
      </c>
      <c r="C877">
        <v>38700</v>
      </c>
    </row>
    <row r="878" spans="1:3" x14ac:dyDescent="0.25">
      <c r="A878" t="s">
        <v>4</v>
      </c>
      <c r="B878" t="s">
        <v>924</v>
      </c>
      <c r="C878">
        <v>19999</v>
      </c>
    </row>
    <row r="879" spans="1:3" x14ac:dyDescent="0.25">
      <c r="A879" t="s">
        <v>7</v>
      </c>
      <c r="B879" t="s">
        <v>925</v>
      </c>
      <c r="C879">
        <v>10999</v>
      </c>
    </row>
    <row r="880" spans="1:3" x14ac:dyDescent="0.25">
      <c r="A880" t="s">
        <v>4</v>
      </c>
      <c r="B880" t="s">
        <v>926</v>
      </c>
      <c r="C880">
        <v>16990</v>
      </c>
    </row>
    <row r="881" spans="1:3" x14ac:dyDescent="0.25">
      <c r="A881" t="s">
        <v>14</v>
      </c>
      <c r="B881" t="s">
        <v>927</v>
      </c>
      <c r="C881">
        <v>55999</v>
      </c>
    </row>
    <row r="882" spans="1:3" x14ac:dyDescent="0.25">
      <c r="A882" t="s">
        <v>14</v>
      </c>
      <c r="B882" t="s">
        <v>928</v>
      </c>
      <c r="C882">
        <v>67999</v>
      </c>
    </row>
    <row r="883" spans="1:3" x14ac:dyDescent="0.25">
      <c r="A883" t="s">
        <v>22</v>
      </c>
      <c r="B883" t="s">
        <v>929</v>
      </c>
      <c r="C883">
        <v>9999</v>
      </c>
    </row>
    <row r="884" spans="1:3" x14ac:dyDescent="0.25">
      <c r="A884" t="s">
        <v>16</v>
      </c>
      <c r="B884" t="s">
        <v>930</v>
      </c>
      <c r="C884">
        <v>14439</v>
      </c>
    </row>
    <row r="885" spans="1:3" x14ac:dyDescent="0.25">
      <c r="A885" t="s">
        <v>22</v>
      </c>
      <c r="B885" t="s">
        <v>931</v>
      </c>
      <c r="C885">
        <v>9990</v>
      </c>
    </row>
    <row r="886" spans="1:3" x14ac:dyDescent="0.25">
      <c r="A886" t="s">
        <v>11</v>
      </c>
      <c r="B886" t="s">
        <v>932</v>
      </c>
      <c r="C886">
        <v>24999</v>
      </c>
    </row>
    <row r="887" spans="1:3" x14ac:dyDescent="0.25">
      <c r="A887" t="s">
        <v>7</v>
      </c>
      <c r="B887" t="s">
        <v>933</v>
      </c>
      <c r="C887">
        <v>85990</v>
      </c>
    </row>
    <row r="888" spans="1:3" x14ac:dyDescent="0.25">
      <c r="A888" t="s">
        <v>16</v>
      </c>
      <c r="B888" t="s">
        <v>934</v>
      </c>
      <c r="C888">
        <v>480000</v>
      </c>
    </row>
    <row r="889" spans="1:3" x14ac:dyDescent="0.25">
      <c r="A889" t="s">
        <v>16</v>
      </c>
      <c r="B889" t="s">
        <v>935</v>
      </c>
      <c r="C889">
        <v>16999</v>
      </c>
    </row>
    <row r="890" spans="1:3" x14ac:dyDescent="0.25">
      <c r="A890" t="s">
        <v>11</v>
      </c>
      <c r="B890" t="s">
        <v>936</v>
      </c>
      <c r="C890">
        <v>8999</v>
      </c>
    </row>
    <row r="891" spans="1:3" x14ac:dyDescent="0.25">
      <c r="A891" t="s">
        <v>22</v>
      </c>
      <c r="B891" t="s">
        <v>937</v>
      </c>
      <c r="C891">
        <v>15990</v>
      </c>
    </row>
    <row r="892" spans="1:3" x14ac:dyDescent="0.25">
      <c r="A892" t="s">
        <v>511</v>
      </c>
      <c r="B892" t="s">
        <v>938</v>
      </c>
      <c r="C892">
        <v>3890</v>
      </c>
    </row>
    <row r="893" spans="1:3" x14ac:dyDescent="0.25">
      <c r="A893" t="s">
        <v>14</v>
      </c>
      <c r="B893" t="s">
        <v>939</v>
      </c>
      <c r="C893">
        <v>84990</v>
      </c>
    </row>
    <row r="894" spans="1:3" x14ac:dyDescent="0.25">
      <c r="A894" t="s">
        <v>25</v>
      </c>
      <c r="B894" t="s">
        <v>940</v>
      </c>
      <c r="C894">
        <v>21999</v>
      </c>
    </row>
    <row r="895" spans="1:3" x14ac:dyDescent="0.25">
      <c r="A895" t="s">
        <v>240</v>
      </c>
      <c r="B895" t="s">
        <v>941</v>
      </c>
      <c r="C895">
        <v>8999</v>
      </c>
    </row>
    <row r="896" spans="1:3" x14ac:dyDescent="0.25">
      <c r="A896" t="s">
        <v>127</v>
      </c>
      <c r="B896" t="s">
        <v>942</v>
      </c>
      <c r="C896">
        <v>20999</v>
      </c>
    </row>
    <row r="897" spans="1:3" x14ac:dyDescent="0.25">
      <c r="A897" t="s">
        <v>22</v>
      </c>
      <c r="B897" t="s">
        <v>943</v>
      </c>
      <c r="C897">
        <v>32990</v>
      </c>
    </row>
    <row r="898" spans="1:3" x14ac:dyDescent="0.25">
      <c r="A898" t="s">
        <v>9</v>
      </c>
      <c r="B898" t="s">
        <v>944</v>
      </c>
      <c r="C898">
        <v>9022</v>
      </c>
    </row>
    <row r="899" spans="1:3" x14ac:dyDescent="0.25">
      <c r="A899" t="s">
        <v>16</v>
      </c>
      <c r="B899" t="s">
        <v>945</v>
      </c>
      <c r="C899">
        <v>8399</v>
      </c>
    </row>
    <row r="900" spans="1:3" x14ac:dyDescent="0.25">
      <c r="A900" t="s">
        <v>143</v>
      </c>
      <c r="B900" t="s">
        <v>946</v>
      </c>
      <c r="C900">
        <v>9999</v>
      </c>
    </row>
    <row r="901" spans="1:3" x14ac:dyDescent="0.25">
      <c r="A901" t="s">
        <v>127</v>
      </c>
      <c r="B901" t="s">
        <v>947</v>
      </c>
      <c r="C901">
        <v>8390</v>
      </c>
    </row>
    <row r="902" spans="1:3" x14ac:dyDescent="0.25">
      <c r="A902" t="s">
        <v>572</v>
      </c>
      <c r="B902" t="s">
        <v>948</v>
      </c>
      <c r="C902">
        <v>19999</v>
      </c>
    </row>
    <row r="903" spans="1:3" x14ac:dyDescent="0.25">
      <c r="A903" t="s">
        <v>242</v>
      </c>
      <c r="B903" t="s">
        <v>949</v>
      </c>
      <c r="C903">
        <v>13999</v>
      </c>
    </row>
    <row r="904" spans="1:3" x14ac:dyDescent="0.25">
      <c r="A904" t="s">
        <v>16</v>
      </c>
      <c r="B904" t="s">
        <v>950</v>
      </c>
      <c r="C904">
        <v>29999</v>
      </c>
    </row>
    <row r="905" spans="1:3" x14ac:dyDescent="0.25">
      <c r="A905" t="s">
        <v>951</v>
      </c>
      <c r="B905" t="s">
        <v>952</v>
      </c>
      <c r="C905">
        <v>8990</v>
      </c>
    </row>
    <row r="906" spans="1:3" x14ac:dyDescent="0.25">
      <c r="A906" t="s">
        <v>7</v>
      </c>
      <c r="B906" t="s">
        <v>953</v>
      </c>
      <c r="C906">
        <v>163980</v>
      </c>
    </row>
    <row r="907" spans="1:3" x14ac:dyDescent="0.25">
      <c r="A907" t="s">
        <v>18</v>
      </c>
      <c r="B907" t="s">
        <v>954</v>
      </c>
      <c r="C907">
        <v>24990</v>
      </c>
    </row>
    <row r="908" spans="1:3" x14ac:dyDescent="0.25">
      <c r="A908" t="s">
        <v>9</v>
      </c>
      <c r="B908" t="s">
        <v>955</v>
      </c>
      <c r="C908">
        <v>59990</v>
      </c>
    </row>
    <row r="909" spans="1:3" x14ac:dyDescent="0.25">
      <c r="A909" t="s">
        <v>4</v>
      </c>
      <c r="B909" t="s">
        <v>956</v>
      </c>
      <c r="C909">
        <v>47990</v>
      </c>
    </row>
    <row r="910" spans="1:3" x14ac:dyDescent="0.25">
      <c r="A910" t="s">
        <v>11</v>
      </c>
      <c r="B910" t="s">
        <v>957</v>
      </c>
      <c r="C910">
        <v>40990</v>
      </c>
    </row>
    <row r="911" spans="1:3" x14ac:dyDescent="0.25">
      <c r="A911" t="s">
        <v>7</v>
      </c>
      <c r="B911" t="s">
        <v>958</v>
      </c>
      <c r="C911">
        <v>22999</v>
      </c>
    </row>
    <row r="912" spans="1:3" x14ac:dyDescent="0.25">
      <c r="A912" t="s">
        <v>7</v>
      </c>
      <c r="B912" t="s">
        <v>959</v>
      </c>
      <c r="C912">
        <v>12990</v>
      </c>
    </row>
    <row r="913" spans="1:3" x14ac:dyDescent="0.25">
      <c r="A913" t="s">
        <v>143</v>
      </c>
      <c r="B913" t="s">
        <v>960</v>
      </c>
      <c r="C913">
        <v>14999</v>
      </c>
    </row>
    <row r="914" spans="1:3" x14ac:dyDescent="0.25">
      <c r="A914" t="s">
        <v>35</v>
      </c>
      <c r="B914" t="s">
        <v>961</v>
      </c>
      <c r="C914">
        <v>42999</v>
      </c>
    </row>
    <row r="915" spans="1:3" x14ac:dyDescent="0.25">
      <c r="A915" t="s">
        <v>65</v>
      </c>
      <c r="B915" t="s">
        <v>962</v>
      </c>
      <c r="C915">
        <v>14999</v>
      </c>
    </row>
    <row r="916" spans="1:3" x14ac:dyDescent="0.25">
      <c r="A916" t="s">
        <v>25</v>
      </c>
      <c r="B916" t="s">
        <v>963</v>
      </c>
      <c r="C916">
        <v>22990</v>
      </c>
    </row>
    <row r="917" spans="1:3" x14ac:dyDescent="0.25">
      <c r="A917" t="s">
        <v>25</v>
      </c>
      <c r="B917" t="s">
        <v>964</v>
      </c>
      <c r="C917">
        <v>118990</v>
      </c>
    </row>
    <row r="918" spans="1:3" x14ac:dyDescent="0.25">
      <c r="A918" t="s">
        <v>22</v>
      </c>
      <c r="B918" t="s">
        <v>965</v>
      </c>
      <c r="C918">
        <v>29990</v>
      </c>
    </row>
    <row r="919" spans="1:3" x14ac:dyDescent="0.25">
      <c r="A919" t="s">
        <v>127</v>
      </c>
      <c r="B919" t="s">
        <v>966</v>
      </c>
      <c r="C919">
        <v>7399</v>
      </c>
    </row>
    <row r="920" spans="1:3" x14ac:dyDescent="0.25">
      <c r="A920" t="s">
        <v>65</v>
      </c>
      <c r="B920" t="s">
        <v>967</v>
      </c>
      <c r="C920">
        <v>17999</v>
      </c>
    </row>
    <row r="921" spans="1:3" x14ac:dyDescent="0.25">
      <c r="A921" t="s">
        <v>143</v>
      </c>
      <c r="B921" t="s">
        <v>968</v>
      </c>
      <c r="C921">
        <v>12799</v>
      </c>
    </row>
    <row r="922" spans="1:3" x14ac:dyDescent="0.25">
      <c r="A922" t="s">
        <v>16</v>
      </c>
      <c r="B922" t="s">
        <v>969</v>
      </c>
      <c r="C922">
        <v>26999</v>
      </c>
    </row>
    <row r="923" spans="1:3" x14ac:dyDescent="0.25">
      <c r="A923" t="s">
        <v>7</v>
      </c>
      <c r="B923" t="s">
        <v>970</v>
      </c>
      <c r="C923">
        <v>22999</v>
      </c>
    </row>
    <row r="924" spans="1:3" x14ac:dyDescent="0.25">
      <c r="A924" t="s">
        <v>14</v>
      </c>
      <c r="B924" t="s">
        <v>971</v>
      </c>
      <c r="C924">
        <v>147900</v>
      </c>
    </row>
    <row r="925" spans="1:3" x14ac:dyDescent="0.25">
      <c r="A925" t="s">
        <v>277</v>
      </c>
      <c r="B925" t="s">
        <v>972</v>
      </c>
      <c r="C925">
        <v>44999</v>
      </c>
    </row>
    <row r="926" spans="1:3" x14ac:dyDescent="0.25">
      <c r="A926" t="s">
        <v>675</v>
      </c>
      <c r="B926" t="s">
        <v>973</v>
      </c>
      <c r="C926">
        <v>7790</v>
      </c>
    </row>
    <row r="927" spans="1:3" x14ac:dyDescent="0.25">
      <c r="A927" t="s">
        <v>218</v>
      </c>
      <c r="B927" t="s">
        <v>974</v>
      </c>
      <c r="C927">
        <v>39990</v>
      </c>
    </row>
    <row r="928" spans="1:3" x14ac:dyDescent="0.25">
      <c r="A928" t="s">
        <v>25</v>
      </c>
      <c r="B928" t="s">
        <v>975</v>
      </c>
      <c r="C928">
        <v>9999</v>
      </c>
    </row>
    <row r="929" spans="1:3" x14ac:dyDescent="0.25">
      <c r="A929" t="s">
        <v>22</v>
      </c>
      <c r="B929" t="s">
        <v>976</v>
      </c>
      <c r="C929">
        <v>22990</v>
      </c>
    </row>
    <row r="930" spans="1:3" x14ac:dyDescent="0.25">
      <c r="A930" t="s">
        <v>35</v>
      </c>
      <c r="B930" t="s">
        <v>977</v>
      </c>
      <c r="C930">
        <v>32999</v>
      </c>
    </row>
    <row r="931" spans="1:3" x14ac:dyDescent="0.25">
      <c r="A931" t="s">
        <v>242</v>
      </c>
      <c r="B931" t="s">
        <v>978</v>
      </c>
      <c r="C931">
        <v>32990</v>
      </c>
    </row>
    <row r="932" spans="1:3" x14ac:dyDescent="0.25">
      <c r="A932" t="s">
        <v>22</v>
      </c>
      <c r="B932" t="s">
        <v>979</v>
      </c>
      <c r="C932">
        <v>14999</v>
      </c>
    </row>
    <row r="933" spans="1:3" x14ac:dyDescent="0.25">
      <c r="A933" t="s">
        <v>11</v>
      </c>
      <c r="B933" t="s">
        <v>980</v>
      </c>
      <c r="C933">
        <v>12499</v>
      </c>
    </row>
    <row r="934" spans="1:3" x14ac:dyDescent="0.25">
      <c r="A934" t="s">
        <v>65</v>
      </c>
      <c r="B934" t="s">
        <v>981</v>
      </c>
      <c r="C934">
        <v>39990</v>
      </c>
    </row>
    <row r="935" spans="1:3" x14ac:dyDescent="0.25">
      <c r="A935" t="s">
        <v>11</v>
      </c>
      <c r="B935" t="s">
        <v>982</v>
      </c>
      <c r="C935">
        <v>6499</v>
      </c>
    </row>
    <row r="936" spans="1:3" x14ac:dyDescent="0.25">
      <c r="A936" t="s">
        <v>7</v>
      </c>
      <c r="B936" t="s">
        <v>983</v>
      </c>
      <c r="C936">
        <v>18499</v>
      </c>
    </row>
    <row r="937" spans="1:3" x14ac:dyDescent="0.25">
      <c r="A937" t="s">
        <v>11</v>
      </c>
      <c r="B937" t="s">
        <v>984</v>
      </c>
      <c r="C937">
        <v>30994</v>
      </c>
    </row>
    <row r="938" spans="1:3" x14ac:dyDescent="0.25">
      <c r="A938" t="s">
        <v>141</v>
      </c>
      <c r="B938" t="s">
        <v>985</v>
      </c>
      <c r="C938">
        <v>32999</v>
      </c>
    </row>
    <row r="939" spans="1:3" x14ac:dyDescent="0.25">
      <c r="A939" t="s">
        <v>7</v>
      </c>
      <c r="B939" t="s">
        <v>986</v>
      </c>
      <c r="C939">
        <v>10499</v>
      </c>
    </row>
    <row r="940" spans="1:3" x14ac:dyDescent="0.25">
      <c r="A940" t="s">
        <v>7</v>
      </c>
      <c r="B940" t="s">
        <v>987</v>
      </c>
      <c r="C940">
        <v>19999</v>
      </c>
    </row>
    <row r="941" spans="1:3" x14ac:dyDescent="0.25">
      <c r="A941" t="s">
        <v>7</v>
      </c>
      <c r="B941" t="s">
        <v>988</v>
      </c>
      <c r="C941">
        <v>17499</v>
      </c>
    </row>
    <row r="942" spans="1:3" x14ac:dyDescent="0.25">
      <c r="A942" t="s">
        <v>16</v>
      </c>
      <c r="B942" t="s">
        <v>989</v>
      </c>
      <c r="C942">
        <v>10990</v>
      </c>
    </row>
    <row r="943" spans="1:3" x14ac:dyDescent="0.25">
      <c r="A943" t="s">
        <v>25</v>
      </c>
      <c r="B943" t="s">
        <v>990</v>
      </c>
      <c r="C943">
        <v>19000</v>
      </c>
    </row>
    <row r="944" spans="1:3" x14ac:dyDescent="0.25">
      <c r="A944" t="s">
        <v>22</v>
      </c>
      <c r="B944" t="s">
        <v>991</v>
      </c>
      <c r="C944">
        <v>13990</v>
      </c>
    </row>
    <row r="945" spans="1:3" x14ac:dyDescent="0.25">
      <c r="A945" t="s">
        <v>11</v>
      </c>
      <c r="B945" t="s">
        <v>992</v>
      </c>
      <c r="C945">
        <v>10499</v>
      </c>
    </row>
    <row r="946" spans="1:3" x14ac:dyDescent="0.25">
      <c r="A946" t="s">
        <v>345</v>
      </c>
      <c r="B946" t="s">
        <v>993</v>
      </c>
      <c r="C946">
        <v>5890</v>
      </c>
    </row>
    <row r="947" spans="1:3" x14ac:dyDescent="0.25">
      <c r="A947" t="s">
        <v>11</v>
      </c>
      <c r="B947" t="s">
        <v>994</v>
      </c>
      <c r="C947">
        <v>6490</v>
      </c>
    </row>
    <row r="948" spans="1:3" x14ac:dyDescent="0.25">
      <c r="A948" t="s">
        <v>16</v>
      </c>
      <c r="B948" t="s">
        <v>995</v>
      </c>
      <c r="C948">
        <v>54999</v>
      </c>
    </row>
    <row r="949" spans="1:3" x14ac:dyDescent="0.25">
      <c r="A949" t="s">
        <v>25</v>
      </c>
      <c r="B949" t="s">
        <v>996</v>
      </c>
      <c r="C949">
        <v>9990</v>
      </c>
    </row>
    <row r="950" spans="1:3" x14ac:dyDescent="0.25">
      <c r="A950" t="s">
        <v>4</v>
      </c>
      <c r="B950" t="s">
        <v>997</v>
      </c>
      <c r="C950">
        <v>24999</v>
      </c>
    </row>
    <row r="951" spans="1:3" x14ac:dyDescent="0.25">
      <c r="A951" t="s">
        <v>998</v>
      </c>
      <c r="B951" t="s">
        <v>999</v>
      </c>
      <c r="C951">
        <v>59990</v>
      </c>
    </row>
    <row r="952" spans="1:3" x14ac:dyDescent="0.25">
      <c r="A952" t="s">
        <v>517</v>
      </c>
      <c r="B952" t="s">
        <v>1000</v>
      </c>
      <c r="C952">
        <v>214990</v>
      </c>
    </row>
    <row r="953" spans="1:3" x14ac:dyDescent="0.25">
      <c r="A953" t="s">
        <v>7</v>
      </c>
      <c r="B953" t="s">
        <v>1001</v>
      </c>
      <c r="C953">
        <v>9990</v>
      </c>
    </row>
    <row r="954" spans="1:3" x14ac:dyDescent="0.25">
      <c r="A954" t="s">
        <v>11</v>
      </c>
      <c r="B954" t="s">
        <v>1002</v>
      </c>
      <c r="C954">
        <v>6999</v>
      </c>
    </row>
    <row r="955" spans="1:3" x14ac:dyDescent="0.25">
      <c r="A955" t="s">
        <v>517</v>
      </c>
      <c r="B955" t="s">
        <v>1003</v>
      </c>
      <c r="C955">
        <v>169000</v>
      </c>
    </row>
    <row r="956" spans="1:3" x14ac:dyDescent="0.25">
      <c r="A956" t="s">
        <v>7</v>
      </c>
      <c r="B956" t="s">
        <v>1004</v>
      </c>
      <c r="C956">
        <v>39990</v>
      </c>
    </row>
    <row r="957" spans="1:3" x14ac:dyDescent="0.25">
      <c r="A957" t="s">
        <v>7</v>
      </c>
      <c r="B957" t="s">
        <v>1005</v>
      </c>
      <c r="C957">
        <v>21490</v>
      </c>
    </row>
    <row r="958" spans="1:3" x14ac:dyDescent="0.25">
      <c r="A958" t="s">
        <v>25</v>
      </c>
      <c r="B958" t="s">
        <v>1006</v>
      </c>
      <c r="C958">
        <v>13490</v>
      </c>
    </row>
    <row r="959" spans="1:3" x14ac:dyDescent="0.25">
      <c r="A959" t="s">
        <v>35</v>
      </c>
      <c r="B959" t="s">
        <v>1007</v>
      </c>
      <c r="C959">
        <v>7999</v>
      </c>
    </row>
    <row r="960" spans="1:3" x14ac:dyDescent="0.25">
      <c r="A960" t="s">
        <v>1008</v>
      </c>
      <c r="B960" t="s">
        <v>1009</v>
      </c>
      <c r="C960">
        <v>8990</v>
      </c>
    </row>
    <row r="961" spans="1:3" x14ac:dyDescent="0.25">
      <c r="A961" t="s">
        <v>242</v>
      </c>
      <c r="B961" t="s">
        <v>1010</v>
      </c>
      <c r="C961">
        <v>13999</v>
      </c>
    </row>
    <row r="962" spans="1:3" x14ac:dyDescent="0.25">
      <c r="A962" t="s">
        <v>22</v>
      </c>
      <c r="B962" t="s">
        <v>1011</v>
      </c>
      <c r="C962">
        <v>13990</v>
      </c>
    </row>
    <row r="963" spans="1:3" x14ac:dyDescent="0.25">
      <c r="A963" t="s">
        <v>889</v>
      </c>
      <c r="B963" t="s">
        <v>1012</v>
      </c>
      <c r="C963">
        <v>14999</v>
      </c>
    </row>
    <row r="964" spans="1:3" x14ac:dyDescent="0.25">
      <c r="A964" t="s">
        <v>240</v>
      </c>
      <c r="B964" t="s">
        <v>1013</v>
      </c>
      <c r="C964">
        <v>6999</v>
      </c>
    </row>
    <row r="965" spans="1:3" x14ac:dyDescent="0.25">
      <c r="A965" t="s">
        <v>9</v>
      </c>
      <c r="B965" t="s">
        <v>1014</v>
      </c>
      <c r="C965">
        <v>42990</v>
      </c>
    </row>
    <row r="966" spans="1:3" x14ac:dyDescent="0.25">
      <c r="A966" t="s">
        <v>210</v>
      </c>
      <c r="B966" t="s">
        <v>1015</v>
      </c>
      <c r="C966">
        <v>6799</v>
      </c>
    </row>
    <row r="967" spans="1:3" x14ac:dyDescent="0.25">
      <c r="A967" t="s">
        <v>426</v>
      </c>
      <c r="B967" t="s">
        <v>1016</v>
      </c>
      <c r="C967">
        <v>25899</v>
      </c>
    </row>
    <row r="968" spans="1:3" x14ac:dyDescent="0.25">
      <c r="A968" t="s">
        <v>16</v>
      </c>
      <c r="B968" t="s">
        <v>1017</v>
      </c>
      <c r="C968">
        <v>54999</v>
      </c>
    </row>
    <row r="969" spans="1:3" x14ac:dyDescent="0.25">
      <c r="A969" t="s">
        <v>9</v>
      </c>
      <c r="B969" t="s">
        <v>1018</v>
      </c>
      <c r="C969">
        <v>49990</v>
      </c>
    </row>
    <row r="970" spans="1:3" x14ac:dyDescent="0.25">
      <c r="A970" t="s">
        <v>16</v>
      </c>
      <c r="B970" t="s">
        <v>1019</v>
      </c>
      <c r="C970">
        <v>32990</v>
      </c>
    </row>
    <row r="971" spans="1:3" x14ac:dyDescent="0.25">
      <c r="A971" t="s">
        <v>11</v>
      </c>
      <c r="B971" t="s">
        <v>1020</v>
      </c>
      <c r="C971">
        <v>8720</v>
      </c>
    </row>
    <row r="972" spans="1:3" x14ac:dyDescent="0.25">
      <c r="A972" t="s">
        <v>22</v>
      </c>
      <c r="B972" t="s">
        <v>1021</v>
      </c>
      <c r="C972">
        <v>69990</v>
      </c>
    </row>
    <row r="973" spans="1:3" x14ac:dyDescent="0.25">
      <c r="A973" t="s">
        <v>345</v>
      </c>
      <c r="B973" t="s">
        <v>1022</v>
      </c>
      <c r="C973">
        <v>4787</v>
      </c>
    </row>
    <row r="974" spans="1:3" x14ac:dyDescent="0.25">
      <c r="A974" t="s">
        <v>141</v>
      </c>
      <c r="B974" t="s">
        <v>1023</v>
      </c>
      <c r="C974">
        <v>70990</v>
      </c>
    </row>
    <row r="975" spans="1:3" x14ac:dyDescent="0.25">
      <c r="A975" t="s">
        <v>25</v>
      </c>
      <c r="B975" t="s">
        <v>1024</v>
      </c>
      <c r="C975">
        <v>119990</v>
      </c>
    </row>
    <row r="976" spans="1:3" x14ac:dyDescent="0.25">
      <c r="A976" t="s">
        <v>9</v>
      </c>
      <c r="B976" t="s">
        <v>1025</v>
      </c>
      <c r="C976">
        <v>34990</v>
      </c>
    </row>
    <row r="977" spans="1:3" x14ac:dyDescent="0.25">
      <c r="A977" t="s">
        <v>242</v>
      </c>
      <c r="B977" t="s">
        <v>1026</v>
      </c>
      <c r="C977">
        <v>14990</v>
      </c>
    </row>
    <row r="978" spans="1:3" x14ac:dyDescent="0.25">
      <c r="A978" t="s">
        <v>35</v>
      </c>
      <c r="B978" t="s">
        <v>1027</v>
      </c>
      <c r="C978">
        <v>28990</v>
      </c>
    </row>
    <row r="979" spans="1:3" x14ac:dyDescent="0.25">
      <c r="A979" t="s">
        <v>9</v>
      </c>
      <c r="B979" t="s">
        <v>1028</v>
      </c>
      <c r="C979">
        <v>19990</v>
      </c>
    </row>
    <row r="980" spans="1:3" x14ac:dyDescent="0.25">
      <c r="A980" t="s">
        <v>7</v>
      </c>
      <c r="B980" t="s">
        <v>1029</v>
      </c>
      <c r="C980">
        <v>24990</v>
      </c>
    </row>
  </sheetData>
  <dataValidations count="2">
    <dataValidation type="list" allowBlank="1" showInputMessage="1" showErrorMessage="1" sqref="H5" xr:uid="{2D011614-2ADC-4E6E-B040-C5FBFE201F1E}">
      <formula1>$A$1:$C$1</formula1>
    </dataValidation>
    <dataValidation type="list" allowBlank="1" showInputMessage="1" showErrorMessage="1" sqref="G5" xr:uid="{34E5FF89-38F6-49D1-8F63-E4ED57164C2B}">
      <formula1>$B$2:$B$980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5BFC-7446-4592-B11B-C26F71E16413}">
  <sheetPr>
    <tabColor rgb="FFFF0000"/>
  </sheetPr>
  <dimension ref="A1:G13"/>
  <sheetViews>
    <sheetView workbookViewId="0">
      <selection activeCell="F5" sqref="F5"/>
    </sheetView>
  </sheetViews>
  <sheetFormatPr defaultRowHeight="15" x14ac:dyDescent="0.25"/>
  <cols>
    <col min="1" max="1" width="17.7109375" customWidth="1"/>
    <col min="2" max="2" width="40.5703125" customWidth="1"/>
    <col min="4" max="4" width="16" customWidth="1"/>
    <col min="5" max="5" width="33.42578125" customWidth="1"/>
    <col min="6" max="6" width="21.5703125" customWidth="1"/>
    <col min="7" max="7" width="26.85546875" customWidth="1"/>
  </cols>
  <sheetData>
    <row r="1" spans="1:7" ht="15.75" x14ac:dyDescent="0.25">
      <c r="A1" s="30" t="s">
        <v>0</v>
      </c>
      <c r="B1" s="30" t="s">
        <v>1</v>
      </c>
      <c r="C1" s="30" t="s">
        <v>2</v>
      </c>
      <c r="D1" s="36" t="s">
        <v>3</v>
      </c>
    </row>
    <row r="2" spans="1:7" ht="18.75" x14ac:dyDescent="0.25">
      <c r="A2" s="31" t="s">
        <v>4</v>
      </c>
      <c r="B2" s="31" t="s">
        <v>5</v>
      </c>
      <c r="C2" s="32">
        <v>54999</v>
      </c>
      <c r="D2" s="37">
        <f>_xlfn.XLOOKUP(B2,$B$2:$B$13,$C$2:$C$13)</f>
        <v>54999</v>
      </c>
      <c r="E2" s="24" t="s">
        <v>1052</v>
      </c>
      <c r="F2" t="s">
        <v>23</v>
      </c>
      <c r="G2" s="8">
        <f>_xlfn.XLOOKUP(F2,B2:B13,C2:C13)</f>
        <v>18999</v>
      </c>
    </row>
    <row r="3" spans="1:7" ht="18.75" x14ac:dyDescent="0.3">
      <c r="A3" s="31" t="s">
        <v>4</v>
      </c>
      <c r="B3" s="31" t="s">
        <v>6</v>
      </c>
      <c r="C3" s="32">
        <v>19989</v>
      </c>
      <c r="D3" s="37">
        <f t="shared" ref="D3:D13" si="0">_xlfn.XLOOKUP(B3,$B$2:$B$13,$C$2:$C$13)</f>
        <v>19989</v>
      </c>
      <c r="E3" s="39" t="s">
        <v>1053</v>
      </c>
      <c r="F3" t="s">
        <v>10</v>
      </c>
      <c r="G3" s="8">
        <f>_xlfn.XLOOKUP(F3,$B$2:$B$13,$C$2:$C$13)</f>
        <v>14999</v>
      </c>
    </row>
    <row r="4" spans="1:7" ht="18.75" x14ac:dyDescent="0.3">
      <c r="A4" s="31" t="s">
        <v>7</v>
      </c>
      <c r="B4" s="31" t="s">
        <v>8</v>
      </c>
      <c r="C4" s="32">
        <v>16499</v>
      </c>
      <c r="D4" s="37">
        <f t="shared" si="0"/>
        <v>16499</v>
      </c>
      <c r="E4" s="39" t="s">
        <v>1054</v>
      </c>
      <c r="F4" s="8">
        <f>_xlfn.XLOOKUP(Smartphones_Dataset!B13,Table2[model],Table2[price])</f>
        <v>24762</v>
      </c>
    </row>
    <row r="5" spans="1:7" x14ac:dyDescent="0.25">
      <c r="A5" s="31" t="s">
        <v>9</v>
      </c>
      <c r="B5" s="31" t="s">
        <v>10</v>
      </c>
      <c r="C5" s="32">
        <v>14999</v>
      </c>
      <c r="D5" s="37">
        <f t="shared" si="0"/>
        <v>14999</v>
      </c>
    </row>
    <row r="6" spans="1:7" x14ac:dyDescent="0.25">
      <c r="A6" s="31" t="s">
        <v>11</v>
      </c>
      <c r="B6" s="31" t="s">
        <v>12</v>
      </c>
      <c r="C6" s="32">
        <v>24999</v>
      </c>
      <c r="D6" s="37">
        <f t="shared" si="0"/>
        <v>24999</v>
      </c>
    </row>
    <row r="7" spans="1:7" x14ac:dyDescent="0.25">
      <c r="A7" s="31" t="s">
        <v>7</v>
      </c>
      <c r="B7" s="31" t="s">
        <v>13</v>
      </c>
      <c r="C7" s="32">
        <v>16999</v>
      </c>
      <c r="D7" s="37">
        <f t="shared" si="0"/>
        <v>16999</v>
      </c>
    </row>
    <row r="8" spans="1:7" x14ac:dyDescent="0.25">
      <c r="A8" s="31" t="s">
        <v>14</v>
      </c>
      <c r="B8" s="31" t="s">
        <v>15</v>
      </c>
      <c r="C8" s="32">
        <v>65999</v>
      </c>
      <c r="D8" s="37">
        <f t="shared" si="0"/>
        <v>65999</v>
      </c>
    </row>
    <row r="9" spans="1:7" x14ac:dyDescent="0.25">
      <c r="A9" s="31" t="s">
        <v>16</v>
      </c>
      <c r="B9" s="31" t="s">
        <v>17</v>
      </c>
      <c r="C9" s="32">
        <v>29999</v>
      </c>
      <c r="D9" s="37">
        <f t="shared" si="0"/>
        <v>29999</v>
      </c>
    </row>
    <row r="10" spans="1:7" x14ac:dyDescent="0.25">
      <c r="A10" s="31" t="s">
        <v>18</v>
      </c>
      <c r="B10" s="31" t="s">
        <v>19</v>
      </c>
      <c r="C10" s="32">
        <v>26749</v>
      </c>
      <c r="D10" s="37">
        <f t="shared" si="0"/>
        <v>26749</v>
      </c>
    </row>
    <row r="11" spans="1:7" x14ac:dyDescent="0.25">
      <c r="A11" s="31" t="s">
        <v>4</v>
      </c>
      <c r="B11" s="31" t="s">
        <v>20</v>
      </c>
      <c r="C11" s="32">
        <v>28999</v>
      </c>
      <c r="D11" s="37">
        <f t="shared" si="0"/>
        <v>28999</v>
      </c>
    </row>
    <row r="12" spans="1:7" x14ac:dyDescent="0.25">
      <c r="A12" s="31" t="s">
        <v>11</v>
      </c>
      <c r="B12" s="31" t="s">
        <v>21</v>
      </c>
      <c r="C12" s="32">
        <v>18999</v>
      </c>
      <c r="D12" s="37">
        <f t="shared" si="0"/>
        <v>18999</v>
      </c>
    </row>
    <row r="13" spans="1:7" x14ac:dyDescent="0.25">
      <c r="A13" s="31" t="s">
        <v>22</v>
      </c>
      <c r="B13" s="31" t="s">
        <v>23</v>
      </c>
      <c r="C13" s="32">
        <v>18999</v>
      </c>
      <c r="D13" s="37">
        <f t="shared" si="0"/>
        <v>18999</v>
      </c>
    </row>
  </sheetData>
  <dataValidations count="1">
    <dataValidation type="list" allowBlank="1" showInputMessage="1" showErrorMessage="1" sqref="I7 F3" xr:uid="{055279EB-7482-4808-B74E-CD88974E2293}">
      <formula1>$B$2:$B$13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45B2-1AAA-4FAC-965E-4FFDFA3A57E5}">
  <sheetPr>
    <tabColor theme="6" tint="0.39997558519241921"/>
  </sheetPr>
  <dimension ref="A1:M21"/>
  <sheetViews>
    <sheetView workbookViewId="0">
      <selection activeCell="F2" sqref="F2:F13"/>
    </sheetView>
  </sheetViews>
  <sheetFormatPr defaultRowHeight="15" x14ac:dyDescent="0.25"/>
  <cols>
    <col min="1" max="1" width="21.7109375" customWidth="1"/>
    <col min="2" max="2" width="38.85546875" customWidth="1"/>
    <col min="4" max="4" width="11.7109375" customWidth="1"/>
    <col min="5" max="5" width="11.85546875" customWidth="1"/>
    <col min="7" max="7" width="23.7109375" customWidth="1"/>
  </cols>
  <sheetData>
    <row r="1" spans="1:7" ht="15.75" x14ac:dyDescent="0.25">
      <c r="A1" s="30" t="s">
        <v>0</v>
      </c>
      <c r="B1" s="30" t="s">
        <v>1</v>
      </c>
      <c r="C1" s="30" t="s">
        <v>2</v>
      </c>
      <c r="D1" s="7" t="s">
        <v>1030</v>
      </c>
      <c r="E1" s="36" t="s">
        <v>3</v>
      </c>
    </row>
    <row r="2" spans="1:7" x14ac:dyDescent="0.25">
      <c r="A2" s="31" t="s">
        <v>4</v>
      </c>
      <c r="B2" s="31" t="s">
        <v>5</v>
      </c>
      <c r="C2" s="32">
        <v>54999</v>
      </c>
      <c r="D2" s="6">
        <f>VLOOKUP(B2,$B$2:$C$13,2)</f>
        <v>54999</v>
      </c>
      <c r="E2" s="37">
        <f t="shared" ref="E2:E13" si="0">_xlfn.XLOOKUP(B2,$B$2:$B$13,$C$2:$C$13)</f>
        <v>54999</v>
      </c>
      <c r="F2" cm="1">
        <f t="array" ref="F2">_xlfn.XLOOKUP(B2,$B$2:$B$13,$C$2:$C$13,$A$2:$A$13)</f>
        <v>54999</v>
      </c>
      <c r="G2" s="8" t="str">
        <f>_xlfn.XLOOKUP("Beppe's Phone",B2:B13,C2:C13,"Beppe,u have no brand")</f>
        <v>Beppe,u have no brand</v>
      </c>
    </row>
    <row r="3" spans="1:7" x14ac:dyDescent="0.25">
      <c r="A3" s="31" t="s">
        <v>4</v>
      </c>
      <c r="B3" s="31" t="s">
        <v>6</v>
      </c>
      <c r="C3" s="32">
        <v>19989</v>
      </c>
      <c r="D3" s="6">
        <f t="shared" ref="D3:D4" si="1">VLOOKUP(B3,$B$2:$C$13,2)</f>
        <v>19989</v>
      </c>
      <c r="E3" s="37">
        <f t="shared" si="0"/>
        <v>19989</v>
      </c>
      <c r="F3" cm="1">
        <f t="array" ref="F3">_xlfn.XLOOKUP(B3,$B$2:$B$13,$C$2:$C$13,$A$2:$A$13)</f>
        <v>19989</v>
      </c>
    </row>
    <row r="4" spans="1:7" x14ac:dyDescent="0.25">
      <c r="A4" s="31" t="s">
        <v>7</v>
      </c>
      <c r="B4" s="31" t="s">
        <v>8</v>
      </c>
      <c r="C4" s="32">
        <v>16499</v>
      </c>
      <c r="D4" s="6">
        <f t="shared" si="1"/>
        <v>16499</v>
      </c>
      <c r="E4" s="37">
        <f t="shared" si="0"/>
        <v>16499</v>
      </c>
      <c r="F4" cm="1">
        <f t="array" ref="F4">_xlfn.XLOOKUP(B4,$B$2:$B$13,$C$2:$C$13,$A$2:$A$13)</f>
        <v>16499</v>
      </c>
    </row>
    <row r="5" spans="1:7" x14ac:dyDescent="0.25">
      <c r="A5" s="31" t="s">
        <v>9</v>
      </c>
      <c r="B5" s="31" t="s">
        <v>10</v>
      </c>
      <c r="C5" s="32">
        <v>14999</v>
      </c>
      <c r="D5" s="6">
        <f>VLOOKUP(B5,$B$2:$C$13,2,FALSE)</f>
        <v>14999</v>
      </c>
      <c r="E5" s="37">
        <f t="shared" si="0"/>
        <v>14999</v>
      </c>
      <c r="F5" cm="1">
        <f t="array" ref="F5">_xlfn.XLOOKUP(B5,$B$2:$B$13,$C$2:$C$13,$A$2:$A$13)</f>
        <v>14999</v>
      </c>
    </row>
    <row r="6" spans="1:7" x14ac:dyDescent="0.25">
      <c r="A6" s="31" t="s">
        <v>11</v>
      </c>
      <c r="B6" s="31" t="s">
        <v>12</v>
      </c>
      <c r="C6" s="32">
        <v>24999</v>
      </c>
      <c r="D6" s="6">
        <f t="shared" ref="D6:D13" si="2">VLOOKUP(B6,$B$2:$C$13,2,FALSE)</f>
        <v>24999</v>
      </c>
      <c r="E6" s="37">
        <f t="shared" si="0"/>
        <v>24999</v>
      </c>
      <c r="F6" cm="1">
        <f t="array" ref="F6">_xlfn.XLOOKUP(B6,$B$2:$B$13,$C$2:$C$13,$A$2:$A$13)</f>
        <v>24999</v>
      </c>
    </row>
    <row r="7" spans="1:7" x14ac:dyDescent="0.25">
      <c r="A7" s="31" t="s">
        <v>7</v>
      </c>
      <c r="B7" s="31" t="s">
        <v>13</v>
      </c>
      <c r="C7" s="32">
        <v>16999</v>
      </c>
      <c r="D7" s="6">
        <f t="shared" si="2"/>
        <v>16999</v>
      </c>
      <c r="E7" s="37">
        <f t="shared" si="0"/>
        <v>16999</v>
      </c>
      <c r="F7" cm="1">
        <f t="array" ref="F7">_xlfn.XLOOKUP(B7,$B$2:$B$13,$C$2:$C$13,$A$2:$A$13)</f>
        <v>16999</v>
      </c>
    </row>
    <row r="8" spans="1:7" x14ac:dyDescent="0.25">
      <c r="A8" s="31" t="s">
        <v>14</v>
      </c>
      <c r="B8" s="31" t="s">
        <v>15</v>
      </c>
      <c r="C8" s="32">
        <v>65999</v>
      </c>
      <c r="D8" s="6">
        <f t="shared" si="2"/>
        <v>65999</v>
      </c>
      <c r="E8" s="37">
        <f t="shared" si="0"/>
        <v>65999</v>
      </c>
      <c r="F8" cm="1">
        <f t="array" ref="F8">_xlfn.XLOOKUP(B8,$B$2:$B$13,$C$2:$C$13,$A$2:$A$13)</f>
        <v>65999</v>
      </c>
    </row>
    <row r="9" spans="1:7" x14ac:dyDescent="0.25">
      <c r="A9" s="31" t="s">
        <v>16</v>
      </c>
      <c r="B9" s="31" t="s">
        <v>17</v>
      </c>
      <c r="C9" s="32">
        <v>29999</v>
      </c>
      <c r="D9" s="6">
        <f t="shared" si="2"/>
        <v>29999</v>
      </c>
      <c r="E9" s="37">
        <f t="shared" si="0"/>
        <v>29999</v>
      </c>
      <c r="F9" cm="1">
        <f t="array" ref="F9">_xlfn.XLOOKUP(B9,$B$2:$B$13,$C$2:$C$13,$A$2:$A$13)</f>
        <v>29999</v>
      </c>
    </row>
    <row r="10" spans="1:7" x14ac:dyDescent="0.25">
      <c r="A10" s="31" t="s">
        <v>18</v>
      </c>
      <c r="B10" s="31" t="s">
        <v>19</v>
      </c>
      <c r="C10" s="32">
        <v>26749</v>
      </c>
      <c r="D10" s="6">
        <f t="shared" si="2"/>
        <v>26749</v>
      </c>
      <c r="E10" s="37">
        <f t="shared" si="0"/>
        <v>26749</v>
      </c>
      <c r="F10" cm="1">
        <f t="array" ref="F10">_xlfn.XLOOKUP(B10,$B$2:$B$13,$C$2:$C$13,$A$2:$A$13)</f>
        <v>26749</v>
      </c>
    </row>
    <row r="11" spans="1:7" x14ac:dyDescent="0.25">
      <c r="A11" s="31" t="s">
        <v>4</v>
      </c>
      <c r="B11" s="31" t="s">
        <v>20</v>
      </c>
      <c r="C11" s="32">
        <v>28999</v>
      </c>
      <c r="D11" s="6">
        <f t="shared" si="2"/>
        <v>28999</v>
      </c>
      <c r="E11" s="37">
        <f t="shared" si="0"/>
        <v>28999</v>
      </c>
      <c r="F11" cm="1">
        <f t="array" ref="F11">_xlfn.XLOOKUP(B11,$B$2:$B$13,$C$2:$C$13,$A$2:$A$13)</f>
        <v>28999</v>
      </c>
    </row>
    <row r="12" spans="1:7" x14ac:dyDescent="0.25">
      <c r="A12" s="31" t="s">
        <v>11</v>
      </c>
      <c r="B12" s="31" t="s">
        <v>21</v>
      </c>
      <c r="C12" s="32">
        <v>18999</v>
      </c>
      <c r="D12" s="6">
        <f t="shared" si="2"/>
        <v>18999</v>
      </c>
      <c r="E12" s="37">
        <f t="shared" si="0"/>
        <v>18999</v>
      </c>
      <c r="F12" cm="1">
        <f t="array" ref="F12">_xlfn.XLOOKUP(B12,$B$2:$B$13,$C$2:$C$13,$A$2:$A$13)</f>
        <v>18999</v>
      </c>
    </row>
    <row r="13" spans="1:7" x14ac:dyDescent="0.25">
      <c r="A13" s="31" t="s">
        <v>22</v>
      </c>
      <c r="B13" s="31" t="s">
        <v>23</v>
      </c>
      <c r="C13" s="32">
        <v>18999</v>
      </c>
      <c r="D13" s="6">
        <f t="shared" si="2"/>
        <v>18999</v>
      </c>
      <c r="E13" s="37">
        <f t="shared" si="0"/>
        <v>18999</v>
      </c>
      <c r="F13" cm="1">
        <f t="array" ref="F13">_xlfn.XLOOKUP(B13,$B$2:$B$13,$C$2:$C$13,$A$2:$A$13)</f>
        <v>18999</v>
      </c>
    </row>
    <row r="17" spans="1:13" ht="15.75" x14ac:dyDescent="0.25">
      <c r="A17" s="1" t="s">
        <v>0</v>
      </c>
      <c r="B17" s="2" t="s">
        <v>4</v>
      </c>
      <c r="C17" s="2" t="s">
        <v>4</v>
      </c>
      <c r="D17" s="2" t="s">
        <v>7</v>
      </c>
      <c r="E17" s="2" t="s">
        <v>9</v>
      </c>
      <c r="F17" s="2" t="s">
        <v>11</v>
      </c>
      <c r="G17" s="2" t="s">
        <v>7</v>
      </c>
      <c r="H17" s="2" t="s">
        <v>14</v>
      </c>
      <c r="I17" s="2" t="s">
        <v>16</v>
      </c>
      <c r="J17" s="2" t="s">
        <v>18</v>
      </c>
      <c r="K17" s="2" t="s">
        <v>4</v>
      </c>
      <c r="L17" s="2" t="s">
        <v>11</v>
      </c>
      <c r="M17" s="2" t="s">
        <v>22</v>
      </c>
    </row>
    <row r="18" spans="1:13" ht="15.75" x14ac:dyDescent="0.25">
      <c r="A18" s="1" t="s">
        <v>1</v>
      </c>
      <c r="B18" s="2" t="s">
        <v>5</v>
      </c>
      <c r="C18" s="2" t="s">
        <v>6</v>
      </c>
      <c r="D18" s="2" t="s">
        <v>8</v>
      </c>
      <c r="E18" s="2" t="s">
        <v>10</v>
      </c>
      <c r="F18" s="2" t="s">
        <v>12</v>
      </c>
      <c r="G18" s="2" t="s">
        <v>13</v>
      </c>
      <c r="H18" s="2" t="s">
        <v>15</v>
      </c>
      <c r="I18" s="2" t="s">
        <v>17</v>
      </c>
      <c r="J18" s="2" t="s">
        <v>19</v>
      </c>
      <c r="K18" s="2" t="s">
        <v>20</v>
      </c>
      <c r="L18" s="2" t="s">
        <v>21</v>
      </c>
      <c r="M18" s="2" t="s">
        <v>23</v>
      </c>
    </row>
    <row r="19" spans="1:13" ht="15.75" x14ac:dyDescent="0.25">
      <c r="A19" s="1" t="s">
        <v>2</v>
      </c>
      <c r="B19" s="3">
        <v>54999</v>
      </c>
      <c r="C19" s="3">
        <v>19989</v>
      </c>
      <c r="D19" s="3">
        <v>16499</v>
      </c>
      <c r="E19" s="3">
        <v>14999</v>
      </c>
      <c r="F19" s="3">
        <v>24999</v>
      </c>
      <c r="G19" s="3">
        <v>16999</v>
      </c>
      <c r="H19" s="3">
        <v>65999</v>
      </c>
      <c r="I19" s="3">
        <v>29999</v>
      </c>
      <c r="J19" s="3">
        <v>26749</v>
      </c>
      <c r="K19" s="3">
        <v>28999</v>
      </c>
      <c r="L19" s="3">
        <v>18999</v>
      </c>
      <c r="M19" s="3">
        <v>18999</v>
      </c>
    </row>
    <row r="20" spans="1:13" ht="15.75" x14ac:dyDescent="0.25">
      <c r="A20" s="4" t="s">
        <v>1031</v>
      </c>
      <c r="B20" s="5">
        <f>HLOOKUP(B18,$B$18:$M$19,2,FALSE)</f>
        <v>54999</v>
      </c>
      <c r="C20" s="5">
        <f t="shared" ref="C20:M20" si="3">HLOOKUP(C18,$B$18:$M$19,2,FALSE)</f>
        <v>19989</v>
      </c>
      <c r="D20" s="5">
        <f t="shared" si="3"/>
        <v>16499</v>
      </c>
      <c r="E20" s="5">
        <f t="shared" si="3"/>
        <v>14999</v>
      </c>
      <c r="F20" s="5">
        <f t="shared" si="3"/>
        <v>24999</v>
      </c>
      <c r="G20" s="5">
        <f t="shared" si="3"/>
        <v>16999</v>
      </c>
      <c r="H20" s="5">
        <f t="shared" si="3"/>
        <v>65999</v>
      </c>
      <c r="I20" s="5">
        <f t="shared" si="3"/>
        <v>29999</v>
      </c>
      <c r="J20" s="5">
        <f t="shared" si="3"/>
        <v>26749</v>
      </c>
      <c r="K20" s="5">
        <f t="shared" si="3"/>
        <v>28999</v>
      </c>
      <c r="L20" s="5">
        <f t="shared" si="3"/>
        <v>18999</v>
      </c>
      <c r="M20" s="5">
        <f t="shared" si="3"/>
        <v>18999</v>
      </c>
    </row>
    <row r="21" spans="1:13" x14ac:dyDescent="0.25">
      <c r="A21" s="38" t="s">
        <v>3</v>
      </c>
      <c r="B21" s="37">
        <f>_xlfn.XLOOKUP(B18,$B$18:$M$18,$B$19:$M$19)</f>
        <v>54999</v>
      </c>
      <c r="C21" s="37">
        <f t="shared" ref="C21:M21" si="4">_xlfn.XLOOKUP(C18,$B$18:$M$18,$B$19:$M$19)</f>
        <v>19989</v>
      </c>
      <c r="D21" s="37">
        <f t="shared" si="4"/>
        <v>16499</v>
      </c>
      <c r="E21" s="37">
        <f t="shared" si="4"/>
        <v>14999</v>
      </c>
      <c r="F21" s="37">
        <f t="shared" si="4"/>
        <v>24999</v>
      </c>
      <c r="G21" s="37">
        <f t="shared" si="4"/>
        <v>16999</v>
      </c>
      <c r="H21" s="37">
        <f t="shared" si="4"/>
        <v>65999</v>
      </c>
      <c r="I21" s="37">
        <f t="shared" si="4"/>
        <v>29999</v>
      </c>
      <c r="J21" s="37">
        <f t="shared" si="4"/>
        <v>26749</v>
      </c>
      <c r="K21" s="37">
        <f t="shared" si="4"/>
        <v>28999</v>
      </c>
      <c r="L21" s="37">
        <f t="shared" si="4"/>
        <v>18999</v>
      </c>
      <c r="M21" s="37">
        <f t="shared" si="4"/>
        <v>18999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323F-26E1-44F7-9D51-C66C8F604F44}">
  <sheetPr>
    <tabColor rgb="FFFFFF00"/>
  </sheetPr>
  <dimension ref="A1:P13"/>
  <sheetViews>
    <sheetView workbookViewId="0">
      <selection activeCell="O10" sqref="O10"/>
    </sheetView>
  </sheetViews>
  <sheetFormatPr defaultRowHeight="15" x14ac:dyDescent="0.25"/>
  <cols>
    <col min="1" max="1" width="19.28515625" customWidth="1"/>
    <col min="2" max="2" width="41.5703125" customWidth="1"/>
    <col min="4" max="5" width="13.42578125" customWidth="1"/>
    <col min="8" max="8" width="11.85546875" customWidth="1"/>
    <col min="12" max="12" width="12.28515625" customWidth="1"/>
    <col min="13" max="13" width="12" customWidth="1"/>
    <col min="14" max="14" width="24.7109375" customWidth="1"/>
    <col min="15" max="15" width="15.140625" customWidth="1"/>
    <col min="16" max="16" width="13" customWidth="1"/>
    <col min="17" max="17" width="19.42578125" customWidth="1"/>
  </cols>
  <sheetData>
    <row r="1" spans="1:16" ht="15.75" x14ac:dyDescent="0.25">
      <c r="A1" s="30" t="s">
        <v>0</v>
      </c>
      <c r="B1" s="30" t="s">
        <v>1</v>
      </c>
      <c r="C1" s="30" t="s">
        <v>2</v>
      </c>
      <c r="D1" s="30" t="s">
        <v>1032</v>
      </c>
      <c r="E1" s="1"/>
      <c r="H1" s="22" t="s">
        <v>1058</v>
      </c>
      <c r="L1" s="22" t="s">
        <v>1058</v>
      </c>
      <c r="N1" s="46" t="s">
        <v>1059</v>
      </c>
      <c r="O1" s="46"/>
    </row>
    <row r="2" spans="1:16" x14ac:dyDescent="0.25">
      <c r="A2" s="31" t="s">
        <v>4</v>
      </c>
      <c r="B2" s="31" t="s">
        <v>5</v>
      </c>
      <c r="C2" s="32">
        <v>54999</v>
      </c>
      <c r="D2" s="32">
        <v>10000</v>
      </c>
      <c r="E2" s="3"/>
      <c r="F2" s="16">
        <v>10000</v>
      </c>
      <c r="G2" s="11" t="s">
        <v>1033</v>
      </c>
      <c r="H2" s="10" t="str">
        <f>_xlfn.XLOOKUP(C2,$F$2:$F$8,$G$2:$G$8,,-1)</f>
        <v>40k-50k</v>
      </c>
      <c r="J2" s="16">
        <v>10000</v>
      </c>
      <c r="K2" s="17" t="s">
        <v>1041</v>
      </c>
      <c r="L2" s="10" t="str">
        <f t="shared" ref="L2:L13" si="0">_xlfn.XLOOKUP(C2,$J$2:$J$8,$K$2:$K$8,,1)</f>
        <v>Upper</v>
      </c>
      <c r="N2" s="35" t="str">
        <f>_xlfn.XLOOKUP("*one*",$B$2:$B$13,$A$2:$A$13,,2)</f>
        <v>oneplus</v>
      </c>
      <c r="O2" s="35" t="str">
        <f>_xlfn.XLOOKUP("*one*",$B$2:$B$10,$A$2:$A$10,,2,-1)</f>
        <v>nothing</v>
      </c>
      <c r="P2" s="23" t="s">
        <v>1061</v>
      </c>
    </row>
    <row r="3" spans="1:16" x14ac:dyDescent="0.25">
      <c r="A3" s="31" t="s">
        <v>4</v>
      </c>
      <c r="B3" s="31" t="s">
        <v>6</v>
      </c>
      <c r="C3" s="32">
        <v>19989</v>
      </c>
      <c r="D3" s="32">
        <v>15000</v>
      </c>
      <c r="E3" s="3"/>
      <c r="F3" s="16">
        <v>20000</v>
      </c>
      <c r="G3" s="12" t="s">
        <v>1034</v>
      </c>
      <c r="H3" s="10" t="str">
        <f t="shared" ref="H3:H13" si="1">_xlfn.XLOOKUP(C3,$F$2:$F$8,$G$2:$G$8,,-1)</f>
        <v>0-10k</v>
      </c>
      <c r="J3" s="16">
        <v>20000</v>
      </c>
      <c r="K3" s="18" t="s">
        <v>1042</v>
      </c>
      <c r="L3" s="10" t="str">
        <f t="shared" si="0"/>
        <v>Budget</v>
      </c>
      <c r="O3" s="35" t="str">
        <f>_xlfn.XLOOKUP("*one*",$B$2:$B$10,$A$2:$A$10,,2,1)</f>
        <v>oneplus</v>
      </c>
      <c r="P3" s="23" t="s">
        <v>1060</v>
      </c>
    </row>
    <row r="4" spans="1:16" x14ac:dyDescent="0.25">
      <c r="A4" s="31" t="s">
        <v>7</v>
      </c>
      <c r="B4" s="31" t="s">
        <v>8</v>
      </c>
      <c r="C4" s="32">
        <v>16499</v>
      </c>
      <c r="D4" s="32">
        <v>20000</v>
      </c>
      <c r="E4" s="3"/>
      <c r="F4" s="16">
        <v>30000</v>
      </c>
      <c r="G4" s="12" t="s">
        <v>1035</v>
      </c>
      <c r="H4" s="10" t="str">
        <f t="shared" si="1"/>
        <v>0-10k</v>
      </c>
      <c r="J4" s="16">
        <v>30000</v>
      </c>
      <c r="K4" s="18" t="s">
        <v>1042</v>
      </c>
      <c r="L4" s="10" t="str">
        <f t="shared" si="0"/>
        <v>Budget</v>
      </c>
    </row>
    <row r="5" spans="1:16" x14ac:dyDescent="0.25">
      <c r="A5" s="31" t="s">
        <v>9</v>
      </c>
      <c r="B5" s="31" t="s">
        <v>10</v>
      </c>
      <c r="C5" s="32">
        <v>14999</v>
      </c>
      <c r="D5" s="32">
        <v>25000</v>
      </c>
      <c r="E5" s="3"/>
      <c r="F5" s="16">
        <v>40000</v>
      </c>
      <c r="G5" s="13" t="s">
        <v>1036</v>
      </c>
      <c r="H5" s="10" t="str">
        <f t="shared" si="1"/>
        <v>0-10k</v>
      </c>
      <c r="J5" s="16">
        <v>40000</v>
      </c>
      <c r="K5" s="19" t="s">
        <v>1043</v>
      </c>
      <c r="L5" s="10" t="str">
        <f t="shared" si="0"/>
        <v>Budget</v>
      </c>
    </row>
    <row r="6" spans="1:16" x14ac:dyDescent="0.25">
      <c r="A6" s="31" t="s">
        <v>11</v>
      </c>
      <c r="B6" s="31" t="s">
        <v>12</v>
      </c>
      <c r="C6" s="32">
        <v>24999</v>
      </c>
      <c r="D6" s="32">
        <v>30000</v>
      </c>
      <c r="E6" s="3"/>
      <c r="F6" s="16">
        <v>50000</v>
      </c>
      <c r="G6" s="13" t="s">
        <v>1037</v>
      </c>
      <c r="H6" s="10" t="str">
        <f t="shared" si="1"/>
        <v>10k-20k</v>
      </c>
      <c r="J6" s="16">
        <v>50000</v>
      </c>
      <c r="K6" s="19" t="s">
        <v>1043</v>
      </c>
      <c r="L6" s="10" t="str">
        <f t="shared" si="0"/>
        <v>Budget</v>
      </c>
    </row>
    <row r="7" spans="1:16" x14ac:dyDescent="0.25">
      <c r="A7" s="31" t="s">
        <v>7</v>
      </c>
      <c r="B7" s="31" t="s">
        <v>13</v>
      </c>
      <c r="C7" s="32">
        <v>16999</v>
      </c>
      <c r="D7" s="32">
        <v>35000</v>
      </c>
      <c r="E7" s="3"/>
      <c r="F7" s="16">
        <v>60000</v>
      </c>
      <c r="G7" s="14" t="s">
        <v>1038</v>
      </c>
      <c r="H7" s="10" t="str">
        <f t="shared" si="1"/>
        <v>0-10k</v>
      </c>
      <c r="J7" s="16">
        <v>60000</v>
      </c>
      <c r="K7" s="20" t="s">
        <v>1044</v>
      </c>
      <c r="L7" s="10" t="str">
        <f t="shared" si="0"/>
        <v>Budget</v>
      </c>
    </row>
    <row r="8" spans="1:16" x14ac:dyDescent="0.25">
      <c r="A8" s="31" t="s">
        <v>14</v>
      </c>
      <c r="B8" s="31" t="s">
        <v>15</v>
      </c>
      <c r="C8" s="32">
        <v>65999</v>
      </c>
      <c r="D8" s="32">
        <v>40000</v>
      </c>
      <c r="E8" s="3"/>
      <c r="F8" s="16">
        <v>70000</v>
      </c>
      <c r="G8" s="15" t="s">
        <v>1039</v>
      </c>
      <c r="H8" s="10" t="str">
        <f t="shared" si="1"/>
        <v>50k-60k</v>
      </c>
      <c r="J8" s="16">
        <v>70000</v>
      </c>
      <c r="K8" s="21" t="s">
        <v>1040</v>
      </c>
      <c r="L8" s="10" t="str">
        <f t="shared" si="0"/>
        <v>Costy</v>
      </c>
    </row>
    <row r="9" spans="1:16" x14ac:dyDescent="0.25">
      <c r="A9" s="31" t="s">
        <v>16</v>
      </c>
      <c r="B9" s="31" t="s">
        <v>17</v>
      </c>
      <c r="C9" s="32">
        <v>29999</v>
      </c>
      <c r="D9" s="32">
        <v>50000</v>
      </c>
      <c r="E9" s="3"/>
      <c r="H9" s="10" t="str">
        <f t="shared" si="1"/>
        <v>10k-20k</v>
      </c>
      <c r="L9" s="10" t="str">
        <f t="shared" si="0"/>
        <v>Budget</v>
      </c>
    </row>
    <row r="10" spans="1:16" x14ac:dyDescent="0.25">
      <c r="A10" s="31" t="s">
        <v>18</v>
      </c>
      <c r="B10" s="31" t="s">
        <v>19</v>
      </c>
      <c r="C10" s="32">
        <v>26749</v>
      </c>
      <c r="D10" s="32">
        <v>55000</v>
      </c>
      <c r="E10" s="3"/>
      <c r="H10" s="10" t="str">
        <f t="shared" si="1"/>
        <v>10k-20k</v>
      </c>
      <c r="L10" s="10" t="str">
        <f t="shared" si="0"/>
        <v>Budget</v>
      </c>
    </row>
    <row r="11" spans="1:16" x14ac:dyDescent="0.25">
      <c r="A11" s="31" t="s">
        <v>4</v>
      </c>
      <c r="B11" s="31" t="s">
        <v>20</v>
      </c>
      <c r="C11" s="32">
        <v>28999</v>
      </c>
      <c r="D11" s="32">
        <v>60000</v>
      </c>
      <c r="E11" s="3"/>
      <c r="H11" s="10" t="str">
        <f t="shared" si="1"/>
        <v>10k-20k</v>
      </c>
      <c r="L11" s="10" t="str">
        <f t="shared" si="0"/>
        <v>Budget</v>
      </c>
    </row>
    <row r="12" spans="1:16" x14ac:dyDescent="0.25">
      <c r="A12" s="31" t="s">
        <v>11</v>
      </c>
      <c r="B12" s="31" t="s">
        <v>21</v>
      </c>
      <c r="C12" s="32">
        <v>18999</v>
      </c>
      <c r="D12" s="32">
        <v>65000</v>
      </c>
      <c r="E12" s="3"/>
      <c r="H12" s="10" t="str">
        <f t="shared" si="1"/>
        <v>0-10k</v>
      </c>
      <c r="L12" s="10" t="str">
        <f t="shared" si="0"/>
        <v>Budget</v>
      </c>
    </row>
    <row r="13" spans="1:16" x14ac:dyDescent="0.25">
      <c r="A13" s="31" t="s">
        <v>22</v>
      </c>
      <c r="B13" s="31" t="s">
        <v>23</v>
      </c>
      <c r="C13" s="32">
        <v>18999</v>
      </c>
      <c r="D13" s="32">
        <v>70000</v>
      </c>
      <c r="E13" s="3"/>
      <c r="H13" s="10" t="str">
        <f t="shared" si="1"/>
        <v>0-10k</v>
      </c>
      <c r="L13" s="10" t="str">
        <f t="shared" si="0"/>
        <v>Budget</v>
      </c>
    </row>
  </sheetData>
  <mergeCells count="1">
    <mergeCell ref="N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2FD1-109B-4964-AF9E-4F5698CCCAD8}">
  <sheetPr>
    <tabColor theme="2" tint="-0.499984740745262"/>
  </sheetPr>
  <dimension ref="A1:I13"/>
  <sheetViews>
    <sheetView workbookViewId="0">
      <selection activeCell="G33" sqref="G33"/>
    </sheetView>
  </sheetViews>
  <sheetFormatPr defaultRowHeight="15" x14ac:dyDescent="0.25"/>
  <cols>
    <col min="1" max="1" width="18.85546875" customWidth="1"/>
    <col min="2" max="2" width="40" customWidth="1"/>
    <col min="4" max="4" width="17" customWidth="1"/>
    <col min="7" max="7" width="16.7109375" customWidth="1"/>
    <col min="8" max="8" width="1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47" t="s">
        <v>1047</v>
      </c>
      <c r="E1" s="47"/>
      <c r="G1" s="48" t="s">
        <v>1048</v>
      </c>
      <c r="H1" s="48"/>
    </row>
    <row r="2" spans="1:9" x14ac:dyDescent="0.25">
      <c r="A2" s="2" t="s">
        <v>4</v>
      </c>
      <c r="B2" s="2" t="s">
        <v>5</v>
      </c>
      <c r="C2" s="3">
        <v>54999</v>
      </c>
      <c r="D2" s="26" t="s">
        <v>1045</v>
      </c>
      <c r="E2" s="27" t="s">
        <v>22</v>
      </c>
      <c r="G2" s="9" t="s">
        <v>1049</v>
      </c>
      <c r="H2" s="27" t="s">
        <v>23</v>
      </c>
    </row>
    <row r="3" spans="1:9" x14ac:dyDescent="0.25">
      <c r="A3" s="2" t="s">
        <v>4</v>
      </c>
      <c r="B3" s="2" t="s">
        <v>6</v>
      </c>
      <c r="C3" s="3">
        <v>19989</v>
      </c>
      <c r="D3" s="26" t="s">
        <v>1046</v>
      </c>
      <c r="E3" s="27">
        <v>18999</v>
      </c>
      <c r="G3" s="28" t="s">
        <v>1050</v>
      </c>
      <c r="H3" s="29" t="s">
        <v>1051</v>
      </c>
    </row>
    <row r="4" spans="1:9" x14ac:dyDescent="0.25">
      <c r="A4" s="2" t="s">
        <v>7</v>
      </c>
      <c r="B4" s="2" t="s">
        <v>8</v>
      </c>
      <c r="C4" s="3">
        <v>16499</v>
      </c>
      <c r="G4" s="10" t="str" cm="1">
        <f t="array" ref="G4:I4">_xlfn.XLOOKUP(H2,Criteria[model],Criteria[])</f>
        <v>oppo</v>
      </c>
      <c r="H4" s="10" t="str">
        <v>Oppo A78</v>
      </c>
      <c r="I4" s="10">
        <v>18999</v>
      </c>
    </row>
    <row r="5" spans="1:9" x14ac:dyDescent="0.25">
      <c r="A5" s="2" t="s">
        <v>9</v>
      </c>
      <c r="B5" s="2" t="s">
        <v>10</v>
      </c>
      <c r="C5" s="3">
        <v>14999</v>
      </c>
      <c r="D5" s="25" t="str" cm="1">
        <f t="array" ref="D5">_xlfn.XLOOKUP(E2&amp;E3,Criteria[brand_name]&amp;Criteria[price],Criteria[model])</f>
        <v>Oppo A78</v>
      </c>
    </row>
    <row r="6" spans="1:9" x14ac:dyDescent="0.25">
      <c r="A6" s="2" t="s">
        <v>11</v>
      </c>
      <c r="B6" s="2" t="s">
        <v>12</v>
      </c>
      <c r="C6" s="3">
        <v>24999</v>
      </c>
    </row>
    <row r="7" spans="1:9" x14ac:dyDescent="0.25">
      <c r="A7" s="2" t="s">
        <v>7</v>
      </c>
      <c r="B7" s="2" t="s">
        <v>13</v>
      </c>
      <c r="C7" s="3">
        <v>16999</v>
      </c>
    </row>
    <row r="8" spans="1:9" x14ac:dyDescent="0.25">
      <c r="A8" s="2" t="s">
        <v>14</v>
      </c>
      <c r="B8" s="2" t="s">
        <v>15</v>
      </c>
      <c r="C8" s="3">
        <v>65999</v>
      </c>
    </row>
    <row r="9" spans="1:9" x14ac:dyDescent="0.25">
      <c r="A9" s="2" t="s">
        <v>16</v>
      </c>
      <c r="B9" s="2" t="s">
        <v>17</v>
      </c>
      <c r="C9" s="3">
        <v>29999</v>
      </c>
    </row>
    <row r="10" spans="1:9" x14ac:dyDescent="0.25">
      <c r="A10" s="2" t="s">
        <v>18</v>
      </c>
      <c r="B10" s="2" t="s">
        <v>19</v>
      </c>
      <c r="C10" s="3">
        <v>26749</v>
      </c>
    </row>
    <row r="11" spans="1:9" x14ac:dyDescent="0.25">
      <c r="A11" s="2" t="s">
        <v>4</v>
      </c>
      <c r="B11" s="2" t="s">
        <v>20</v>
      </c>
      <c r="C11" s="3">
        <v>28999</v>
      </c>
    </row>
    <row r="12" spans="1:9" x14ac:dyDescent="0.25">
      <c r="A12" s="2" t="s">
        <v>11</v>
      </c>
      <c r="B12" s="2" t="s">
        <v>21</v>
      </c>
      <c r="C12" s="3">
        <v>18999</v>
      </c>
    </row>
    <row r="13" spans="1:9" x14ac:dyDescent="0.25">
      <c r="A13" s="2" t="s">
        <v>22</v>
      </c>
      <c r="B13" s="2" t="s">
        <v>23</v>
      </c>
      <c r="C13" s="3">
        <v>18999</v>
      </c>
    </row>
  </sheetData>
  <mergeCells count="2">
    <mergeCell ref="D1:E1"/>
    <mergeCell ref="G1:H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9953-49F0-4359-A780-6A561F12D6EB}">
  <sheetPr>
    <tabColor theme="7"/>
  </sheetPr>
  <dimension ref="A1:O981"/>
  <sheetViews>
    <sheetView workbookViewId="0">
      <selection activeCell="J5" sqref="J5"/>
    </sheetView>
  </sheetViews>
  <sheetFormatPr defaultRowHeight="15" x14ac:dyDescent="0.25"/>
  <cols>
    <col min="1" max="1" width="17.7109375" customWidth="1"/>
    <col min="2" max="2" width="41.5703125" customWidth="1"/>
    <col min="7" max="7" width="29.5703125" customWidth="1"/>
    <col min="8" max="8" width="49" customWidth="1"/>
    <col min="9" max="9" width="9.85546875" customWidth="1"/>
    <col min="10" max="10" width="32.28515625" customWidth="1"/>
    <col min="11" max="11" width="9.140625" customWidth="1"/>
    <col min="12" max="12" width="26.85546875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/>
      <c r="G1" s="50" t="s">
        <v>1057</v>
      </c>
      <c r="H1" s="50"/>
      <c r="I1" s="50"/>
      <c r="J1" s="50"/>
    </row>
    <row r="2" spans="1:15" x14ac:dyDescent="0.25">
      <c r="A2" t="s">
        <v>4</v>
      </c>
      <c r="B2" t="s">
        <v>5</v>
      </c>
      <c r="C2">
        <v>54999</v>
      </c>
      <c r="G2" s="50"/>
      <c r="H2" s="50"/>
      <c r="I2" s="50"/>
      <c r="J2" s="50"/>
    </row>
    <row r="3" spans="1:15" x14ac:dyDescent="0.25">
      <c r="A3" t="s">
        <v>4</v>
      </c>
      <c r="B3" t="s">
        <v>6</v>
      </c>
      <c r="C3">
        <v>19989</v>
      </c>
      <c r="G3" s="49" t="s">
        <v>1055</v>
      </c>
      <c r="H3" s="49"/>
      <c r="I3" s="49"/>
      <c r="J3" s="49" t="s">
        <v>1056</v>
      </c>
    </row>
    <row r="4" spans="1:15" x14ac:dyDescent="0.25">
      <c r="A4" t="s">
        <v>7</v>
      </c>
      <c r="B4" t="s">
        <v>8</v>
      </c>
      <c r="C4">
        <v>16499</v>
      </c>
      <c r="G4" s="49"/>
      <c r="H4" s="49"/>
      <c r="I4" s="49"/>
      <c r="J4" s="49"/>
    </row>
    <row r="5" spans="1:15" ht="15" customHeight="1" x14ac:dyDescent="0.25">
      <c r="A5" t="s">
        <v>9</v>
      </c>
      <c r="B5" t="s">
        <v>10</v>
      </c>
      <c r="C5">
        <v>14999</v>
      </c>
      <c r="G5" s="43" t="str" cm="1">
        <f t="array" ref="G5:I17">_xlfn._xlws.SORT(_xlfn._xlws.FILTER(Table224[],(Table224[brand_name]="samsung")*(Table224[price]&gt;=30000)*(Table224[price]&lt;=40000)),3)</f>
        <v>samsung</v>
      </c>
      <c r="H5" s="43" t="str">
        <v>Samsung Galaxy S20 FE 5G</v>
      </c>
      <c r="I5" s="43">
        <v>31239</v>
      </c>
      <c r="J5" s="44" t="str">
        <f>_xlfn.XLOOKUP(I17,I5:I17,$H$5:$H$17,,,-1)</f>
        <v>Samsung Galaxy Note 10 Lite</v>
      </c>
      <c r="K5" s="33"/>
      <c r="L5" s="33"/>
      <c r="M5" s="33"/>
      <c r="N5" s="33"/>
      <c r="O5" s="33"/>
    </row>
    <row r="6" spans="1:15" ht="15" customHeight="1" x14ac:dyDescent="0.25">
      <c r="A6" t="s">
        <v>11</v>
      </c>
      <c r="B6" t="s">
        <v>12</v>
      </c>
      <c r="C6">
        <v>24999</v>
      </c>
      <c r="G6" s="43" t="str">
        <v>samsung</v>
      </c>
      <c r="H6" s="43" t="str">
        <v>Samsung Galaxy A53 5G</v>
      </c>
      <c r="I6" s="43">
        <v>31999</v>
      </c>
      <c r="K6" s="33"/>
      <c r="L6" s="33"/>
      <c r="M6" s="33"/>
      <c r="N6" s="33"/>
    </row>
    <row r="7" spans="1:15" ht="15" customHeight="1" x14ac:dyDescent="0.25">
      <c r="A7" t="s">
        <v>7</v>
      </c>
      <c r="B7" t="s">
        <v>13</v>
      </c>
      <c r="C7">
        <v>16999</v>
      </c>
      <c r="G7" s="43" t="str">
        <v>samsung</v>
      </c>
      <c r="H7" s="43" t="str">
        <v>Samsung Galaxy A53 5G (8GB RAM + 128GB)</v>
      </c>
      <c r="I7" s="43">
        <v>33499</v>
      </c>
      <c r="K7" s="33"/>
      <c r="L7" s="33"/>
      <c r="M7" s="33"/>
      <c r="N7" s="33"/>
      <c r="O7" s="33"/>
    </row>
    <row r="8" spans="1:15" ht="15" customHeight="1" x14ac:dyDescent="0.25">
      <c r="A8" t="s">
        <v>14</v>
      </c>
      <c r="B8" t="s">
        <v>15</v>
      </c>
      <c r="C8">
        <v>65999</v>
      </c>
      <c r="G8" s="43" t="str">
        <v>samsung</v>
      </c>
      <c r="H8" s="43" t="str">
        <v>Samsung Galaxy M54 5G</v>
      </c>
      <c r="I8" s="43">
        <v>34999</v>
      </c>
      <c r="K8" s="33"/>
      <c r="L8" s="33"/>
      <c r="M8" s="33"/>
      <c r="N8" s="33"/>
      <c r="O8" s="33"/>
    </row>
    <row r="9" spans="1:15" ht="15" customHeight="1" x14ac:dyDescent="0.25">
      <c r="A9" t="s">
        <v>16</v>
      </c>
      <c r="B9" t="s">
        <v>17</v>
      </c>
      <c r="C9">
        <v>29999</v>
      </c>
      <c r="G9" s="43" t="str">
        <v>samsung</v>
      </c>
      <c r="H9" s="43" t="str">
        <v>Samsung Galaxy A54 5G</v>
      </c>
      <c r="I9" s="43">
        <v>34999</v>
      </c>
      <c r="K9" s="33"/>
      <c r="L9" s="33"/>
      <c r="M9" s="33"/>
      <c r="O9" s="33"/>
    </row>
    <row r="10" spans="1:15" ht="15" customHeight="1" x14ac:dyDescent="0.25">
      <c r="A10" t="s">
        <v>18</v>
      </c>
      <c r="B10" t="s">
        <v>19</v>
      </c>
      <c r="C10">
        <v>26749</v>
      </c>
      <c r="G10" s="43" t="str">
        <v>samsung</v>
      </c>
      <c r="H10" s="43" t="str">
        <v>Samsung Galaxy S9 Plus (128GB)</v>
      </c>
      <c r="I10" s="43">
        <v>34999</v>
      </c>
      <c r="K10" s="33"/>
      <c r="L10" s="33"/>
      <c r="M10" s="33"/>
      <c r="N10" s="33"/>
      <c r="O10" s="33"/>
    </row>
    <row r="11" spans="1:15" ht="15" customHeight="1" x14ac:dyDescent="0.25">
      <c r="A11" t="s">
        <v>4</v>
      </c>
      <c r="B11" t="s">
        <v>20</v>
      </c>
      <c r="C11">
        <v>28999</v>
      </c>
      <c r="G11" s="43" t="str">
        <v>samsung</v>
      </c>
      <c r="H11" s="43" t="str">
        <v>Samsung Galaxy S20 FE</v>
      </c>
      <c r="I11" s="43">
        <v>35489</v>
      </c>
      <c r="K11" s="33"/>
      <c r="L11" s="33"/>
      <c r="M11" s="33"/>
      <c r="N11" s="33"/>
      <c r="O11" s="33"/>
    </row>
    <row r="12" spans="1:15" ht="15" customHeight="1" x14ac:dyDescent="0.25">
      <c r="A12" t="s">
        <v>11</v>
      </c>
      <c r="B12" t="s">
        <v>21</v>
      </c>
      <c r="C12">
        <v>18999</v>
      </c>
      <c r="G12" s="43" t="str">
        <v>samsung</v>
      </c>
      <c r="H12" s="43" t="str">
        <v>Samsung Galaxy A53 (8GB RAM + 256GB)</v>
      </c>
      <c r="I12" s="43">
        <v>36499</v>
      </c>
      <c r="K12" s="33"/>
      <c r="L12" s="33"/>
      <c r="M12" s="33"/>
      <c r="N12" s="33"/>
      <c r="O12" s="33"/>
    </row>
    <row r="13" spans="1:15" ht="15" customHeight="1" x14ac:dyDescent="0.25">
      <c r="A13" t="s">
        <v>22</v>
      </c>
      <c r="B13" t="s">
        <v>23</v>
      </c>
      <c r="C13">
        <v>18999</v>
      </c>
      <c r="G13" s="43" t="str">
        <v>samsung</v>
      </c>
      <c r="H13" s="43" t="str">
        <v>Samsung Galaxy A82 5G</v>
      </c>
      <c r="I13" s="43">
        <v>39990</v>
      </c>
      <c r="K13" s="33"/>
      <c r="L13" s="33"/>
      <c r="M13" s="33"/>
      <c r="N13" s="33"/>
      <c r="O13" s="33"/>
    </row>
    <row r="14" spans="1:15" ht="15" customHeight="1" x14ac:dyDescent="0.25">
      <c r="A14" t="s">
        <v>16</v>
      </c>
      <c r="B14" t="s">
        <v>24</v>
      </c>
      <c r="C14">
        <v>24762</v>
      </c>
      <c r="G14" s="43" t="str">
        <v>samsung</v>
      </c>
      <c r="H14" s="43" t="str">
        <v>Samsung Galaxy A83 5G</v>
      </c>
      <c r="I14" s="43">
        <v>39990</v>
      </c>
      <c r="K14" s="33"/>
      <c r="L14" s="33"/>
      <c r="M14" s="33"/>
      <c r="N14" s="33"/>
      <c r="O14" s="33"/>
    </row>
    <row r="15" spans="1:15" ht="15" customHeight="1" x14ac:dyDescent="0.25">
      <c r="A15" t="s">
        <v>25</v>
      </c>
      <c r="B15" t="s">
        <v>26</v>
      </c>
      <c r="C15">
        <v>16990</v>
      </c>
      <c r="G15" s="43" t="str">
        <v>samsung</v>
      </c>
      <c r="H15" s="43" t="str">
        <v>Samsung Galaxy A9 Pro (2019)</v>
      </c>
      <c r="I15" s="43">
        <v>39990</v>
      </c>
      <c r="K15" s="33"/>
      <c r="L15" s="33"/>
      <c r="M15" s="33"/>
      <c r="N15" s="33"/>
      <c r="O15" s="33"/>
    </row>
    <row r="16" spans="1:15" ht="15" customHeight="1" x14ac:dyDescent="0.25">
      <c r="A16" t="s">
        <v>7</v>
      </c>
      <c r="B16" t="s">
        <v>27</v>
      </c>
      <c r="C16">
        <v>114990</v>
      </c>
      <c r="G16" s="43" t="str">
        <v>samsung</v>
      </c>
      <c r="H16" s="43" t="str">
        <v>Samsung Galaxy S21 FE 5G</v>
      </c>
      <c r="I16" s="43">
        <v>39999</v>
      </c>
      <c r="K16" s="33"/>
      <c r="L16" s="33"/>
      <c r="M16" s="33"/>
      <c r="N16" s="33"/>
      <c r="O16" s="33"/>
    </row>
    <row r="17" spans="1:15" ht="15" customHeight="1" x14ac:dyDescent="0.25">
      <c r="A17" t="s">
        <v>14</v>
      </c>
      <c r="B17" t="s">
        <v>28</v>
      </c>
      <c r="C17">
        <v>62999</v>
      </c>
      <c r="G17" s="43" t="str">
        <v>samsung</v>
      </c>
      <c r="H17" s="43" t="str">
        <v>Samsung Galaxy Note 10 Lite</v>
      </c>
      <c r="I17" s="43">
        <v>39999</v>
      </c>
      <c r="K17" s="33"/>
      <c r="L17" s="33"/>
      <c r="M17" s="33"/>
      <c r="N17" s="33"/>
      <c r="O17" s="33"/>
    </row>
    <row r="18" spans="1:15" x14ac:dyDescent="0.25">
      <c r="A18" t="s">
        <v>25</v>
      </c>
      <c r="B18" t="s">
        <v>29</v>
      </c>
      <c r="C18">
        <v>9999</v>
      </c>
    </row>
    <row r="19" spans="1:15" x14ac:dyDescent="0.25">
      <c r="A19" t="s">
        <v>22</v>
      </c>
      <c r="B19" t="s">
        <v>30</v>
      </c>
      <c r="C19">
        <v>45999</v>
      </c>
      <c r="G19" s="23"/>
    </row>
    <row r="20" spans="1:15" x14ac:dyDescent="0.25">
      <c r="A20" t="s">
        <v>4</v>
      </c>
      <c r="B20" t="s">
        <v>31</v>
      </c>
      <c r="C20">
        <v>32999</v>
      </c>
    </row>
    <row r="21" spans="1:15" x14ac:dyDescent="0.25">
      <c r="A21" t="s">
        <v>25</v>
      </c>
      <c r="B21" t="s">
        <v>32</v>
      </c>
      <c r="C21">
        <v>14499</v>
      </c>
    </row>
    <row r="22" spans="1:15" x14ac:dyDescent="0.25">
      <c r="A22" t="s">
        <v>4</v>
      </c>
      <c r="B22" t="s">
        <v>33</v>
      </c>
      <c r="C22">
        <v>39999</v>
      </c>
    </row>
    <row r="23" spans="1:15" x14ac:dyDescent="0.25">
      <c r="A23" t="s">
        <v>25</v>
      </c>
      <c r="B23" t="s">
        <v>34</v>
      </c>
      <c r="C23">
        <v>35999</v>
      </c>
    </row>
    <row r="24" spans="1:15" x14ac:dyDescent="0.25">
      <c r="A24" t="s">
        <v>35</v>
      </c>
      <c r="B24" t="s">
        <v>36</v>
      </c>
      <c r="C24">
        <v>14999</v>
      </c>
    </row>
    <row r="25" spans="1:15" x14ac:dyDescent="0.25">
      <c r="A25" t="s">
        <v>16</v>
      </c>
      <c r="B25" t="s">
        <v>37</v>
      </c>
      <c r="C25">
        <v>17859</v>
      </c>
    </row>
    <row r="26" spans="1:15" x14ac:dyDescent="0.25">
      <c r="A26" t="s">
        <v>25</v>
      </c>
      <c r="B26" t="s">
        <v>38</v>
      </c>
      <c r="C26">
        <v>42990</v>
      </c>
    </row>
    <row r="27" spans="1:15" x14ac:dyDescent="0.25">
      <c r="A27" t="s">
        <v>7</v>
      </c>
      <c r="B27" t="s">
        <v>39</v>
      </c>
      <c r="C27">
        <v>31239</v>
      </c>
    </row>
    <row r="28" spans="1:15" x14ac:dyDescent="0.25">
      <c r="A28" t="s">
        <v>4</v>
      </c>
      <c r="B28" t="s">
        <v>40</v>
      </c>
      <c r="C28">
        <v>21995</v>
      </c>
    </row>
    <row r="29" spans="1:15" x14ac:dyDescent="0.25">
      <c r="A29" t="s">
        <v>14</v>
      </c>
      <c r="B29" t="s">
        <v>41</v>
      </c>
      <c r="C29">
        <v>129990</v>
      </c>
    </row>
    <row r="30" spans="1:15" x14ac:dyDescent="0.25">
      <c r="A30" t="s">
        <v>25</v>
      </c>
      <c r="B30" t="s">
        <v>42</v>
      </c>
      <c r="C30">
        <v>27999</v>
      </c>
    </row>
    <row r="31" spans="1:15" x14ac:dyDescent="0.25">
      <c r="A31" t="s">
        <v>4</v>
      </c>
      <c r="B31" t="s">
        <v>43</v>
      </c>
      <c r="C31">
        <v>69999</v>
      </c>
    </row>
    <row r="32" spans="1:15" x14ac:dyDescent="0.25">
      <c r="A32" t="s">
        <v>11</v>
      </c>
      <c r="B32" t="s">
        <v>44</v>
      </c>
      <c r="C32">
        <v>19999</v>
      </c>
    </row>
    <row r="33" spans="1:3" x14ac:dyDescent="0.25">
      <c r="A33" t="s">
        <v>35</v>
      </c>
      <c r="B33" t="s">
        <v>45</v>
      </c>
      <c r="C33">
        <v>20999</v>
      </c>
    </row>
    <row r="34" spans="1:3" x14ac:dyDescent="0.25">
      <c r="A34" t="s">
        <v>25</v>
      </c>
      <c r="B34" t="s">
        <v>46</v>
      </c>
      <c r="C34">
        <v>27990</v>
      </c>
    </row>
    <row r="35" spans="1:3" x14ac:dyDescent="0.25">
      <c r="A35" t="s">
        <v>14</v>
      </c>
      <c r="B35" t="s">
        <v>47</v>
      </c>
      <c r="C35">
        <v>38999</v>
      </c>
    </row>
    <row r="36" spans="1:3" x14ac:dyDescent="0.25">
      <c r="A36" t="s">
        <v>7</v>
      </c>
      <c r="B36" t="s">
        <v>48</v>
      </c>
      <c r="C36">
        <v>23790</v>
      </c>
    </row>
    <row r="37" spans="1:3" x14ac:dyDescent="0.25">
      <c r="A37" t="s">
        <v>7</v>
      </c>
      <c r="B37" t="s">
        <v>49</v>
      </c>
      <c r="C37">
        <v>39999</v>
      </c>
    </row>
    <row r="38" spans="1:3" x14ac:dyDescent="0.25">
      <c r="A38" t="s">
        <v>22</v>
      </c>
      <c r="B38" t="s">
        <v>50</v>
      </c>
      <c r="C38">
        <v>29990</v>
      </c>
    </row>
    <row r="39" spans="1:3" x14ac:dyDescent="0.25">
      <c r="A39" t="s">
        <v>7</v>
      </c>
      <c r="B39" t="s">
        <v>51</v>
      </c>
      <c r="C39">
        <v>91999</v>
      </c>
    </row>
    <row r="40" spans="1:3" x14ac:dyDescent="0.25">
      <c r="A40" t="s">
        <v>16</v>
      </c>
      <c r="B40" t="s">
        <v>52</v>
      </c>
      <c r="C40">
        <v>32999</v>
      </c>
    </row>
    <row r="41" spans="1:3" x14ac:dyDescent="0.25">
      <c r="A41" t="s">
        <v>22</v>
      </c>
      <c r="B41" t="s">
        <v>53</v>
      </c>
      <c r="C41">
        <v>28499</v>
      </c>
    </row>
    <row r="42" spans="1:3" x14ac:dyDescent="0.25">
      <c r="A42" t="s">
        <v>4</v>
      </c>
      <c r="B42" t="s">
        <v>54</v>
      </c>
      <c r="C42">
        <v>21999</v>
      </c>
    </row>
    <row r="43" spans="1:3" x14ac:dyDescent="0.25">
      <c r="A43" t="s">
        <v>16</v>
      </c>
      <c r="B43" t="s">
        <v>55</v>
      </c>
      <c r="C43">
        <v>19999</v>
      </c>
    </row>
    <row r="44" spans="1:3" x14ac:dyDescent="0.25">
      <c r="A44" t="s">
        <v>9</v>
      </c>
      <c r="B44" t="s">
        <v>56</v>
      </c>
      <c r="C44">
        <v>18999</v>
      </c>
    </row>
    <row r="45" spans="1:3" x14ac:dyDescent="0.25">
      <c r="A45" t="s">
        <v>11</v>
      </c>
      <c r="B45" t="s">
        <v>57</v>
      </c>
      <c r="C45">
        <v>27999</v>
      </c>
    </row>
    <row r="46" spans="1:3" x14ac:dyDescent="0.25">
      <c r="A46" t="s">
        <v>25</v>
      </c>
      <c r="B46" t="s">
        <v>58</v>
      </c>
      <c r="C46">
        <v>18499</v>
      </c>
    </row>
    <row r="47" spans="1:3" x14ac:dyDescent="0.25">
      <c r="A47" t="s">
        <v>7</v>
      </c>
      <c r="B47" t="s">
        <v>59</v>
      </c>
      <c r="C47">
        <v>17478</v>
      </c>
    </row>
    <row r="48" spans="1:3" x14ac:dyDescent="0.25">
      <c r="A48" t="s">
        <v>16</v>
      </c>
      <c r="B48" t="s">
        <v>60</v>
      </c>
      <c r="C48">
        <v>11936</v>
      </c>
    </row>
    <row r="49" spans="1:10" x14ac:dyDescent="0.25">
      <c r="A49" t="s">
        <v>11</v>
      </c>
      <c r="B49" t="s">
        <v>61</v>
      </c>
      <c r="C49">
        <v>8950</v>
      </c>
    </row>
    <row r="50" spans="1:10" x14ac:dyDescent="0.25">
      <c r="A50" t="s">
        <v>25</v>
      </c>
      <c r="B50" t="s">
        <v>62</v>
      </c>
      <c r="C50">
        <v>12489</v>
      </c>
      <c r="G50" t="str" cm="1">
        <f t="array" ref="G50:I62">_xlfn._xlws.SORT(_xlfn._xlws.FILTER(Table224[],(Table224[brand_name]="samsung")*(Table224[price]&lt;=40000)*(Table224[price]&gt;=30000)),3)</f>
        <v>samsung</v>
      </c>
      <c r="H50" t="str">
        <v>Samsung Galaxy S20 FE 5G</v>
      </c>
      <c r="I50">
        <v>31239</v>
      </c>
      <c r="J50" t="str">
        <f>_xlfn.XLOOKUP(I17,I5:I17,H5:H17,,,-1)</f>
        <v>Samsung Galaxy Note 10 Lite</v>
      </c>
    </row>
    <row r="51" spans="1:10" x14ac:dyDescent="0.25">
      <c r="A51" t="s">
        <v>7</v>
      </c>
      <c r="B51" t="s">
        <v>63</v>
      </c>
      <c r="C51">
        <v>42999</v>
      </c>
      <c r="G51" t="str">
        <v>samsung</v>
      </c>
      <c r="H51" t="str">
        <v>Samsung Galaxy A53 5G</v>
      </c>
      <c r="I51">
        <v>31999</v>
      </c>
    </row>
    <row r="52" spans="1:10" x14ac:dyDescent="0.25">
      <c r="A52" t="s">
        <v>7</v>
      </c>
      <c r="B52" t="s">
        <v>64</v>
      </c>
      <c r="C52">
        <v>18999</v>
      </c>
      <c r="G52" t="str">
        <v>samsung</v>
      </c>
      <c r="H52" t="str">
        <v>Samsung Galaxy A53 5G (8GB RAM + 128GB)</v>
      </c>
      <c r="I52">
        <v>33499</v>
      </c>
    </row>
    <row r="53" spans="1:10" x14ac:dyDescent="0.25">
      <c r="A53" t="s">
        <v>65</v>
      </c>
      <c r="B53" t="s">
        <v>66</v>
      </c>
      <c r="C53">
        <v>29999</v>
      </c>
      <c r="G53" t="str">
        <v>samsung</v>
      </c>
      <c r="H53" t="str">
        <v>Samsung Galaxy M54 5G</v>
      </c>
      <c r="I53">
        <v>34999</v>
      </c>
    </row>
    <row r="54" spans="1:10" x14ac:dyDescent="0.25">
      <c r="A54" t="s">
        <v>67</v>
      </c>
      <c r="B54" t="s">
        <v>68</v>
      </c>
      <c r="C54">
        <v>11990</v>
      </c>
      <c r="G54" t="str">
        <v>samsung</v>
      </c>
      <c r="H54" t="str">
        <v>Samsung Galaxy A54 5G</v>
      </c>
      <c r="I54">
        <v>34999</v>
      </c>
    </row>
    <row r="55" spans="1:10" x14ac:dyDescent="0.25">
      <c r="A55" t="s">
        <v>9</v>
      </c>
      <c r="B55" t="s">
        <v>69</v>
      </c>
      <c r="C55">
        <v>18999</v>
      </c>
      <c r="G55" t="str">
        <v>samsung</v>
      </c>
      <c r="H55" t="str">
        <v>Samsung Galaxy S9 Plus (128GB)</v>
      </c>
      <c r="I55">
        <v>34999</v>
      </c>
    </row>
    <row r="56" spans="1:10" x14ac:dyDescent="0.25">
      <c r="A56" t="s">
        <v>11</v>
      </c>
      <c r="B56" t="s">
        <v>70</v>
      </c>
      <c r="C56">
        <v>13999</v>
      </c>
      <c r="G56" t="str">
        <v>samsung</v>
      </c>
      <c r="H56" t="str">
        <v>Samsung Galaxy S20 FE</v>
      </c>
      <c r="I56">
        <v>35489</v>
      </c>
    </row>
    <row r="57" spans="1:10" x14ac:dyDescent="0.25">
      <c r="A57" t="s">
        <v>11</v>
      </c>
      <c r="B57" t="s">
        <v>71</v>
      </c>
      <c r="C57">
        <v>14965</v>
      </c>
      <c r="G57" t="str">
        <v>samsung</v>
      </c>
      <c r="H57" t="str">
        <v>Samsung Galaxy A53 (8GB RAM + 256GB)</v>
      </c>
      <c r="I57">
        <v>36499</v>
      </c>
    </row>
    <row r="58" spans="1:10" x14ac:dyDescent="0.25">
      <c r="A58" t="s">
        <v>14</v>
      </c>
      <c r="B58" t="s">
        <v>72</v>
      </c>
      <c r="C58">
        <v>74999</v>
      </c>
      <c r="G58" t="str">
        <v>samsung</v>
      </c>
      <c r="H58" t="str">
        <v>Samsung Galaxy A82 5G</v>
      </c>
      <c r="I58">
        <v>39990</v>
      </c>
    </row>
    <row r="59" spans="1:10" x14ac:dyDescent="0.25">
      <c r="A59" t="s">
        <v>16</v>
      </c>
      <c r="B59" t="s">
        <v>73</v>
      </c>
      <c r="C59">
        <v>10999</v>
      </c>
      <c r="G59" t="str">
        <v>samsung</v>
      </c>
      <c r="H59" t="str">
        <v>Samsung Galaxy A83 5G</v>
      </c>
      <c r="I59">
        <v>39990</v>
      </c>
    </row>
    <row r="60" spans="1:10" x14ac:dyDescent="0.25">
      <c r="A60" t="s">
        <v>7</v>
      </c>
      <c r="B60" t="s">
        <v>74</v>
      </c>
      <c r="C60">
        <v>84990</v>
      </c>
      <c r="G60" t="str">
        <v>samsung</v>
      </c>
      <c r="H60" t="str">
        <v>Samsung Galaxy A9 Pro (2019)</v>
      </c>
      <c r="I60">
        <v>39990</v>
      </c>
    </row>
    <row r="61" spans="1:10" x14ac:dyDescent="0.25">
      <c r="A61" t="s">
        <v>9</v>
      </c>
      <c r="B61" t="s">
        <v>75</v>
      </c>
      <c r="C61">
        <v>10499</v>
      </c>
      <c r="G61" t="str">
        <v>samsung</v>
      </c>
      <c r="H61" t="str">
        <v>Samsung Galaxy S21 FE 5G</v>
      </c>
      <c r="I61">
        <v>39999</v>
      </c>
    </row>
    <row r="62" spans="1:10" x14ac:dyDescent="0.25">
      <c r="A62" t="s">
        <v>16</v>
      </c>
      <c r="B62" t="s">
        <v>76</v>
      </c>
      <c r="C62">
        <v>17990</v>
      </c>
      <c r="G62" t="str">
        <v>samsung</v>
      </c>
      <c r="H62" t="str">
        <v>Samsung Galaxy Note 10 Lite</v>
      </c>
      <c r="I62">
        <v>39999</v>
      </c>
    </row>
    <row r="63" spans="1:10" x14ac:dyDescent="0.25">
      <c r="A63" t="s">
        <v>25</v>
      </c>
      <c r="B63" t="s">
        <v>77</v>
      </c>
      <c r="C63">
        <v>29990</v>
      </c>
    </row>
    <row r="64" spans="1:10" x14ac:dyDescent="0.25">
      <c r="A64" t="s">
        <v>7</v>
      </c>
      <c r="B64" t="s">
        <v>78</v>
      </c>
      <c r="C64">
        <v>18499</v>
      </c>
    </row>
    <row r="65" spans="1:3" x14ac:dyDescent="0.25">
      <c r="A65" t="s">
        <v>25</v>
      </c>
      <c r="B65" t="s">
        <v>79</v>
      </c>
      <c r="C65">
        <v>16499</v>
      </c>
    </row>
    <row r="66" spans="1:3" x14ac:dyDescent="0.25">
      <c r="A66" t="s">
        <v>35</v>
      </c>
      <c r="B66" t="s">
        <v>80</v>
      </c>
      <c r="C66">
        <v>14999</v>
      </c>
    </row>
    <row r="67" spans="1:3" x14ac:dyDescent="0.25">
      <c r="A67" t="s">
        <v>25</v>
      </c>
      <c r="B67" t="s">
        <v>81</v>
      </c>
      <c r="C67">
        <v>35499</v>
      </c>
    </row>
    <row r="68" spans="1:3" x14ac:dyDescent="0.25">
      <c r="A68" t="s">
        <v>4</v>
      </c>
      <c r="B68" t="s">
        <v>82</v>
      </c>
      <c r="C68">
        <v>60999</v>
      </c>
    </row>
    <row r="69" spans="1:3" x14ac:dyDescent="0.25">
      <c r="A69" t="s">
        <v>16</v>
      </c>
      <c r="B69" t="s">
        <v>83</v>
      </c>
      <c r="C69">
        <v>32999</v>
      </c>
    </row>
    <row r="70" spans="1:3" x14ac:dyDescent="0.25">
      <c r="A70" t="s">
        <v>7</v>
      </c>
      <c r="B70" t="s">
        <v>84</v>
      </c>
      <c r="C70">
        <v>15999</v>
      </c>
    </row>
    <row r="71" spans="1:3" x14ac:dyDescent="0.25">
      <c r="A71" t="s">
        <v>22</v>
      </c>
      <c r="B71" t="s">
        <v>85</v>
      </c>
      <c r="C71">
        <v>99990</v>
      </c>
    </row>
    <row r="72" spans="1:3" x14ac:dyDescent="0.25">
      <c r="A72" t="s">
        <v>22</v>
      </c>
      <c r="B72" t="s">
        <v>86</v>
      </c>
      <c r="C72">
        <v>9499</v>
      </c>
    </row>
    <row r="73" spans="1:3" x14ac:dyDescent="0.25">
      <c r="A73" t="s">
        <v>25</v>
      </c>
      <c r="B73" t="s">
        <v>87</v>
      </c>
      <c r="C73">
        <v>27994</v>
      </c>
    </row>
    <row r="74" spans="1:3" x14ac:dyDescent="0.25">
      <c r="A74" t="s">
        <v>65</v>
      </c>
      <c r="B74" t="s">
        <v>88</v>
      </c>
      <c r="C74">
        <v>13989</v>
      </c>
    </row>
    <row r="75" spans="1:3" x14ac:dyDescent="0.25">
      <c r="A75" t="s">
        <v>4</v>
      </c>
      <c r="B75" t="s">
        <v>89</v>
      </c>
      <c r="C75">
        <v>44999</v>
      </c>
    </row>
    <row r="76" spans="1:3" x14ac:dyDescent="0.25">
      <c r="A76" t="s">
        <v>16</v>
      </c>
      <c r="B76" t="s">
        <v>90</v>
      </c>
      <c r="C76">
        <v>13999</v>
      </c>
    </row>
    <row r="77" spans="1:3" x14ac:dyDescent="0.25">
      <c r="A77" t="s">
        <v>91</v>
      </c>
      <c r="B77" t="s">
        <v>92</v>
      </c>
      <c r="C77">
        <v>6190</v>
      </c>
    </row>
    <row r="78" spans="1:3" x14ac:dyDescent="0.25">
      <c r="A78" t="s">
        <v>14</v>
      </c>
      <c r="B78" t="s">
        <v>93</v>
      </c>
      <c r="C78">
        <v>119900</v>
      </c>
    </row>
    <row r="79" spans="1:3" x14ac:dyDescent="0.25">
      <c r="A79" t="s">
        <v>22</v>
      </c>
      <c r="B79" t="s">
        <v>94</v>
      </c>
      <c r="C79">
        <v>27660</v>
      </c>
    </row>
    <row r="80" spans="1:3" x14ac:dyDescent="0.25">
      <c r="A80" t="s">
        <v>7</v>
      </c>
      <c r="B80" t="s">
        <v>95</v>
      </c>
      <c r="C80">
        <v>24999</v>
      </c>
    </row>
    <row r="81" spans="1:3" x14ac:dyDescent="0.25">
      <c r="A81" t="s">
        <v>16</v>
      </c>
      <c r="B81" t="s">
        <v>96</v>
      </c>
      <c r="C81">
        <v>8388</v>
      </c>
    </row>
    <row r="82" spans="1:3" x14ac:dyDescent="0.25">
      <c r="A82" t="s">
        <v>9</v>
      </c>
      <c r="B82" t="s">
        <v>97</v>
      </c>
      <c r="C82">
        <v>15999</v>
      </c>
    </row>
    <row r="83" spans="1:3" x14ac:dyDescent="0.25">
      <c r="A83" t="s">
        <v>7</v>
      </c>
      <c r="B83" t="s">
        <v>98</v>
      </c>
      <c r="C83">
        <v>20999</v>
      </c>
    </row>
    <row r="84" spans="1:3" x14ac:dyDescent="0.25">
      <c r="A84" t="s">
        <v>11</v>
      </c>
      <c r="B84" t="s">
        <v>99</v>
      </c>
      <c r="C84">
        <v>13999</v>
      </c>
    </row>
    <row r="85" spans="1:3" x14ac:dyDescent="0.25">
      <c r="A85" t="s">
        <v>25</v>
      </c>
      <c r="B85" t="s">
        <v>100</v>
      </c>
      <c r="C85">
        <v>19990</v>
      </c>
    </row>
    <row r="86" spans="1:3" x14ac:dyDescent="0.25">
      <c r="A86" t="s">
        <v>7</v>
      </c>
      <c r="B86" t="s">
        <v>101</v>
      </c>
      <c r="C86">
        <v>13999</v>
      </c>
    </row>
    <row r="87" spans="1:3" x14ac:dyDescent="0.25">
      <c r="A87" t="s">
        <v>9</v>
      </c>
      <c r="B87" t="s">
        <v>102</v>
      </c>
      <c r="C87">
        <v>22999</v>
      </c>
    </row>
    <row r="88" spans="1:3" x14ac:dyDescent="0.25">
      <c r="A88" t="s">
        <v>7</v>
      </c>
      <c r="B88" t="s">
        <v>103</v>
      </c>
      <c r="C88">
        <v>22999</v>
      </c>
    </row>
    <row r="89" spans="1:3" x14ac:dyDescent="0.25">
      <c r="A89" t="s">
        <v>22</v>
      </c>
      <c r="B89" t="s">
        <v>104</v>
      </c>
      <c r="C89">
        <v>16999</v>
      </c>
    </row>
    <row r="90" spans="1:3" x14ac:dyDescent="0.25">
      <c r="A90" t="s">
        <v>16</v>
      </c>
      <c r="B90" t="s">
        <v>105</v>
      </c>
      <c r="C90">
        <v>14290</v>
      </c>
    </row>
    <row r="91" spans="1:3" x14ac:dyDescent="0.25">
      <c r="A91" t="s">
        <v>7</v>
      </c>
      <c r="B91" t="s">
        <v>106</v>
      </c>
      <c r="C91">
        <v>41999</v>
      </c>
    </row>
    <row r="92" spans="1:3" x14ac:dyDescent="0.25">
      <c r="A92" t="s">
        <v>25</v>
      </c>
      <c r="B92" t="s">
        <v>107</v>
      </c>
      <c r="C92">
        <v>13489</v>
      </c>
    </row>
    <row r="93" spans="1:3" x14ac:dyDescent="0.25">
      <c r="A93" t="s">
        <v>4</v>
      </c>
      <c r="B93" t="s">
        <v>108</v>
      </c>
      <c r="C93">
        <v>22990</v>
      </c>
    </row>
    <row r="94" spans="1:3" x14ac:dyDescent="0.25">
      <c r="A94" t="s">
        <v>9</v>
      </c>
      <c r="B94" t="s">
        <v>109</v>
      </c>
      <c r="C94">
        <v>16499</v>
      </c>
    </row>
    <row r="95" spans="1:3" x14ac:dyDescent="0.25">
      <c r="A95" t="s">
        <v>25</v>
      </c>
      <c r="B95" t="s">
        <v>110</v>
      </c>
      <c r="C95">
        <v>73999</v>
      </c>
    </row>
    <row r="96" spans="1:3" x14ac:dyDescent="0.25">
      <c r="A96" t="s">
        <v>11</v>
      </c>
      <c r="B96" t="s">
        <v>111</v>
      </c>
      <c r="C96">
        <v>9999</v>
      </c>
    </row>
    <row r="97" spans="1:3" x14ac:dyDescent="0.25">
      <c r="A97" t="s">
        <v>11</v>
      </c>
      <c r="B97" t="s">
        <v>112</v>
      </c>
      <c r="C97">
        <v>12499</v>
      </c>
    </row>
    <row r="98" spans="1:3" x14ac:dyDescent="0.25">
      <c r="A98" t="s">
        <v>22</v>
      </c>
      <c r="B98" t="s">
        <v>113</v>
      </c>
      <c r="C98">
        <v>12499</v>
      </c>
    </row>
    <row r="99" spans="1:3" x14ac:dyDescent="0.25">
      <c r="A99" t="s">
        <v>65</v>
      </c>
      <c r="B99" t="s">
        <v>114</v>
      </c>
      <c r="C99">
        <v>59999</v>
      </c>
    </row>
    <row r="100" spans="1:3" x14ac:dyDescent="0.25">
      <c r="A100" t="s">
        <v>25</v>
      </c>
      <c r="B100" t="s">
        <v>115</v>
      </c>
      <c r="C100">
        <v>106990</v>
      </c>
    </row>
    <row r="101" spans="1:3" x14ac:dyDescent="0.25">
      <c r="A101" t="s">
        <v>25</v>
      </c>
      <c r="B101" t="s">
        <v>116</v>
      </c>
      <c r="C101">
        <v>15990</v>
      </c>
    </row>
    <row r="102" spans="1:3" x14ac:dyDescent="0.25">
      <c r="A102" t="s">
        <v>14</v>
      </c>
      <c r="B102" t="s">
        <v>117</v>
      </c>
      <c r="C102">
        <v>119990</v>
      </c>
    </row>
    <row r="103" spans="1:3" x14ac:dyDescent="0.25">
      <c r="A103" t="s">
        <v>16</v>
      </c>
      <c r="B103" t="s">
        <v>118</v>
      </c>
      <c r="C103">
        <v>19999</v>
      </c>
    </row>
    <row r="104" spans="1:3" x14ac:dyDescent="0.25">
      <c r="A104" t="s">
        <v>9</v>
      </c>
      <c r="B104" t="s">
        <v>119</v>
      </c>
      <c r="C104">
        <v>23990</v>
      </c>
    </row>
    <row r="105" spans="1:3" x14ac:dyDescent="0.25">
      <c r="A105" t="s">
        <v>11</v>
      </c>
      <c r="B105" t="s">
        <v>120</v>
      </c>
      <c r="C105">
        <v>12999</v>
      </c>
    </row>
    <row r="106" spans="1:3" x14ac:dyDescent="0.25">
      <c r="A106" t="s">
        <v>22</v>
      </c>
      <c r="B106" t="s">
        <v>121</v>
      </c>
      <c r="C106">
        <v>19990</v>
      </c>
    </row>
    <row r="107" spans="1:3" x14ac:dyDescent="0.25">
      <c r="A107" t="s">
        <v>16</v>
      </c>
      <c r="B107" t="s">
        <v>122</v>
      </c>
      <c r="C107">
        <v>58990</v>
      </c>
    </row>
    <row r="108" spans="1:3" x14ac:dyDescent="0.25">
      <c r="A108" t="s">
        <v>25</v>
      </c>
      <c r="B108" t="s">
        <v>123</v>
      </c>
      <c r="C108">
        <v>43999</v>
      </c>
    </row>
    <row r="109" spans="1:3" x14ac:dyDescent="0.25">
      <c r="A109" t="s">
        <v>7</v>
      </c>
      <c r="B109" t="s">
        <v>124</v>
      </c>
      <c r="C109">
        <v>49999</v>
      </c>
    </row>
    <row r="110" spans="1:3" x14ac:dyDescent="0.25">
      <c r="A110" t="s">
        <v>25</v>
      </c>
      <c r="B110" t="s">
        <v>125</v>
      </c>
      <c r="C110">
        <v>15999</v>
      </c>
    </row>
    <row r="111" spans="1:3" x14ac:dyDescent="0.25">
      <c r="A111" t="s">
        <v>4</v>
      </c>
      <c r="B111" t="s">
        <v>126</v>
      </c>
      <c r="C111">
        <v>36999</v>
      </c>
    </row>
    <row r="112" spans="1:3" x14ac:dyDescent="0.25">
      <c r="A112" t="s">
        <v>127</v>
      </c>
      <c r="B112" t="s">
        <v>128</v>
      </c>
      <c r="C112">
        <v>39999</v>
      </c>
    </row>
    <row r="113" spans="1:3" x14ac:dyDescent="0.25">
      <c r="A113" t="s">
        <v>14</v>
      </c>
      <c r="B113" t="s">
        <v>129</v>
      </c>
      <c r="C113">
        <v>51999</v>
      </c>
    </row>
    <row r="114" spans="1:3" x14ac:dyDescent="0.25">
      <c r="A114" t="s">
        <v>16</v>
      </c>
      <c r="B114" t="s">
        <v>130</v>
      </c>
      <c r="C114">
        <v>22999</v>
      </c>
    </row>
    <row r="115" spans="1:3" x14ac:dyDescent="0.25">
      <c r="A115" t="s">
        <v>7</v>
      </c>
      <c r="B115" t="s">
        <v>131</v>
      </c>
      <c r="C115">
        <v>31999</v>
      </c>
    </row>
    <row r="116" spans="1:3" x14ac:dyDescent="0.25">
      <c r="A116" t="s">
        <v>16</v>
      </c>
      <c r="B116" t="s">
        <v>132</v>
      </c>
      <c r="C116">
        <v>6171</v>
      </c>
    </row>
    <row r="117" spans="1:3" x14ac:dyDescent="0.25">
      <c r="A117" t="s">
        <v>22</v>
      </c>
      <c r="B117" t="s">
        <v>133</v>
      </c>
      <c r="C117">
        <v>29340</v>
      </c>
    </row>
    <row r="118" spans="1:3" x14ac:dyDescent="0.25">
      <c r="A118" t="s">
        <v>7</v>
      </c>
      <c r="B118" t="s">
        <v>134</v>
      </c>
      <c r="C118">
        <v>25289</v>
      </c>
    </row>
    <row r="119" spans="1:3" x14ac:dyDescent="0.25">
      <c r="A119" t="s">
        <v>65</v>
      </c>
      <c r="B119" t="s">
        <v>135</v>
      </c>
      <c r="C119">
        <v>21788</v>
      </c>
    </row>
    <row r="120" spans="1:3" x14ac:dyDescent="0.25">
      <c r="A120" t="s">
        <v>136</v>
      </c>
      <c r="B120" t="s">
        <v>137</v>
      </c>
      <c r="C120">
        <v>69999</v>
      </c>
    </row>
    <row r="121" spans="1:3" x14ac:dyDescent="0.25">
      <c r="A121" t="s">
        <v>7</v>
      </c>
      <c r="B121" t="s">
        <v>138</v>
      </c>
      <c r="C121">
        <v>70990</v>
      </c>
    </row>
    <row r="122" spans="1:3" x14ac:dyDescent="0.25">
      <c r="A122" t="s">
        <v>9</v>
      </c>
      <c r="B122" t="s">
        <v>139</v>
      </c>
      <c r="C122">
        <v>34999</v>
      </c>
    </row>
    <row r="123" spans="1:3" x14ac:dyDescent="0.25">
      <c r="A123" t="s">
        <v>4</v>
      </c>
      <c r="B123" t="s">
        <v>140</v>
      </c>
      <c r="C123">
        <v>33900</v>
      </c>
    </row>
    <row r="124" spans="1:3" x14ac:dyDescent="0.25">
      <c r="A124" t="s">
        <v>141</v>
      </c>
      <c r="B124" t="s">
        <v>142</v>
      </c>
      <c r="C124">
        <v>29999</v>
      </c>
    </row>
    <row r="125" spans="1:3" x14ac:dyDescent="0.25">
      <c r="A125" t="s">
        <v>143</v>
      </c>
      <c r="B125" t="s">
        <v>144</v>
      </c>
      <c r="C125">
        <v>18999</v>
      </c>
    </row>
    <row r="126" spans="1:3" x14ac:dyDescent="0.25">
      <c r="A126" t="s">
        <v>7</v>
      </c>
      <c r="B126" t="s">
        <v>145</v>
      </c>
      <c r="C126">
        <v>19499</v>
      </c>
    </row>
    <row r="127" spans="1:3" x14ac:dyDescent="0.25">
      <c r="A127" t="s">
        <v>25</v>
      </c>
      <c r="B127" t="s">
        <v>146</v>
      </c>
      <c r="C127">
        <v>24994</v>
      </c>
    </row>
    <row r="128" spans="1:3" x14ac:dyDescent="0.25">
      <c r="A128" t="s">
        <v>9</v>
      </c>
      <c r="B128" t="s">
        <v>147</v>
      </c>
      <c r="C128">
        <v>10999</v>
      </c>
    </row>
    <row r="129" spans="1:3" x14ac:dyDescent="0.25">
      <c r="A129" t="s">
        <v>4</v>
      </c>
      <c r="B129" t="s">
        <v>148</v>
      </c>
      <c r="C129">
        <v>24999</v>
      </c>
    </row>
    <row r="130" spans="1:3" x14ac:dyDescent="0.25">
      <c r="A130" t="s">
        <v>7</v>
      </c>
      <c r="B130" t="s">
        <v>149</v>
      </c>
      <c r="C130">
        <v>25999</v>
      </c>
    </row>
    <row r="131" spans="1:3" x14ac:dyDescent="0.25">
      <c r="A131" t="s">
        <v>141</v>
      </c>
      <c r="B131" t="s">
        <v>150</v>
      </c>
      <c r="C131">
        <v>34990</v>
      </c>
    </row>
    <row r="132" spans="1:3" x14ac:dyDescent="0.25">
      <c r="A132" t="s">
        <v>16</v>
      </c>
      <c r="B132" t="s">
        <v>151</v>
      </c>
      <c r="C132">
        <v>13466</v>
      </c>
    </row>
    <row r="133" spans="1:3" x14ac:dyDescent="0.25">
      <c r="A133" t="s">
        <v>16</v>
      </c>
      <c r="B133" t="s">
        <v>152</v>
      </c>
      <c r="C133">
        <v>9999</v>
      </c>
    </row>
    <row r="134" spans="1:3" x14ac:dyDescent="0.25">
      <c r="A134" t="s">
        <v>9</v>
      </c>
      <c r="B134" t="s">
        <v>153</v>
      </c>
      <c r="C134">
        <v>7999</v>
      </c>
    </row>
    <row r="135" spans="1:3" x14ac:dyDescent="0.25">
      <c r="A135" t="s">
        <v>18</v>
      </c>
      <c r="B135" t="s">
        <v>154</v>
      </c>
      <c r="C135">
        <v>28249</v>
      </c>
    </row>
    <row r="136" spans="1:3" x14ac:dyDescent="0.25">
      <c r="A136" t="s">
        <v>35</v>
      </c>
      <c r="B136" t="s">
        <v>155</v>
      </c>
      <c r="C136">
        <v>16499</v>
      </c>
    </row>
    <row r="137" spans="1:3" x14ac:dyDescent="0.25">
      <c r="A137" t="s">
        <v>16</v>
      </c>
      <c r="B137" t="s">
        <v>156</v>
      </c>
      <c r="C137">
        <v>22999</v>
      </c>
    </row>
    <row r="138" spans="1:3" x14ac:dyDescent="0.25">
      <c r="A138" t="s">
        <v>14</v>
      </c>
      <c r="B138" t="s">
        <v>157</v>
      </c>
      <c r="C138">
        <v>46999</v>
      </c>
    </row>
    <row r="139" spans="1:3" x14ac:dyDescent="0.25">
      <c r="A139" t="s">
        <v>11</v>
      </c>
      <c r="B139" t="s">
        <v>158</v>
      </c>
      <c r="C139">
        <v>13999</v>
      </c>
    </row>
    <row r="140" spans="1:3" x14ac:dyDescent="0.25">
      <c r="A140" t="s">
        <v>22</v>
      </c>
      <c r="B140" t="s">
        <v>159</v>
      </c>
      <c r="C140">
        <v>13490</v>
      </c>
    </row>
    <row r="141" spans="1:3" x14ac:dyDescent="0.25">
      <c r="A141" t="s">
        <v>65</v>
      </c>
      <c r="B141" t="s">
        <v>160</v>
      </c>
      <c r="C141">
        <v>28999</v>
      </c>
    </row>
    <row r="142" spans="1:3" x14ac:dyDescent="0.25">
      <c r="A142" t="s">
        <v>65</v>
      </c>
      <c r="B142" t="s">
        <v>161</v>
      </c>
      <c r="C142">
        <v>15499</v>
      </c>
    </row>
    <row r="143" spans="1:3" x14ac:dyDescent="0.25">
      <c r="A143" t="s">
        <v>22</v>
      </c>
      <c r="B143" t="s">
        <v>162</v>
      </c>
      <c r="C143">
        <v>39999</v>
      </c>
    </row>
    <row r="144" spans="1:3" x14ac:dyDescent="0.25">
      <c r="A144" t="s">
        <v>35</v>
      </c>
      <c r="B144" t="s">
        <v>163</v>
      </c>
      <c r="C144">
        <v>12999</v>
      </c>
    </row>
    <row r="145" spans="1:3" x14ac:dyDescent="0.25">
      <c r="A145" t="s">
        <v>67</v>
      </c>
      <c r="B145" t="s">
        <v>164</v>
      </c>
      <c r="C145">
        <v>4499</v>
      </c>
    </row>
    <row r="146" spans="1:3" x14ac:dyDescent="0.25">
      <c r="A146" t="s">
        <v>4</v>
      </c>
      <c r="B146" t="s">
        <v>165</v>
      </c>
      <c r="C146">
        <v>14999</v>
      </c>
    </row>
    <row r="147" spans="1:3" x14ac:dyDescent="0.25">
      <c r="A147" t="s">
        <v>7</v>
      </c>
      <c r="B147" t="s">
        <v>166</v>
      </c>
      <c r="C147">
        <v>8499</v>
      </c>
    </row>
    <row r="148" spans="1:3" x14ac:dyDescent="0.25">
      <c r="A148" t="s">
        <v>65</v>
      </c>
      <c r="B148" t="s">
        <v>167</v>
      </c>
      <c r="C148">
        <v>24990</v>
      </c>
    </row>
    <row r="149" spans="1:3" x14ac:dyDescent="0.25">
      <c r="A149" t="s">
        <v>7</v>
      </c>
      <c r="B149" t="s">
        <v>168</v>
      </c>
      <c r="C149">
        <v>16999</v>
      </c>
    </row>
    <row r="150" spans="1:3" x14ac:dyDescent="0.25">
      <c r="A150" t="s">
        <v>16</v>
      </c>
      <c r="B150" t="s">
        <v>169</v>
      </c>
      <c r="C150">
        <v>9589</v>
      </c>
    </row>
    <row r="151" spans="1:3" x14ac:dyDescent="0.25">
      <c r="A151" t="s">
        <v>14</v>
      </c>
      <c r="B151" t="s">
        <v>170</v>
      </c>
      <c r="C151">
        <v>40999</v>
      </c>
    </row>
    <row r="152" spans="1:3" x14ac:dyDescent="0.25">
      <c r="A152" t="s">
        <v>16</v>
      </c>
      <c r="B152" t="s">
        <v>171</v>
      </c>
      <c r="C152">
        <v>19988</v>
      </c>
    </row>
    <row r="153" spans="1:3" x14ac:dyDescent="0.25">
      <c r="A153" t="s">
        <v>9</v>
      </c>
      <c r="B153" t="s">
        <v>172</v>
      </c>
      <c r="C153">
        <v>11999</v>
      </c>
    </row>
    <row r="154" spans="1:3" x14ac:dyDescent="0.25">
      <c r="A154" t="s">
        <v>14</v>
      </c>
      <c r="B154" t="s">
        <v>173</v>
      </c>
      <c r="C154">
        <v>142990</v>
      </c>
    </row>
    <row r="155" spans="1:3" x14ac:dyDescent="0.25">
      <c r="A155" t="s">
        <v>22</v>
      </c>
      <c r="B155" t="s">
        <v>174</v>
      </c>
      <c r="C155">
        <v>30990</v>
      </c>
    </row>
    <row r="156" spans="1:3" x14ac:dyDescent="0.25">
      <c r="A156" t="s">
        <v>143</v>
      </c>
      <c r="B156" t="s">
        <v>175</v>
      </c>
      <c r="C156">
        <v>19499</v>
      </c>
    </row>
    <row r="157" spans="1:3" x14ac:dyDescent="0.25">
      <c r="A157" t="s">
        <v>11</v>
      </c>
      <c r="B157" t="s">
        <v>176</v>
      </c>
      <c r="C157">
        <v>5299</v>
      </c>
    </row>
    <row r="158" spans="1:3" x14ac:dyDescent="0.25">
      <c r="A158" t="s">
        <v>22</v>
      </c>
      <c r="B158" t="s">
        <v>177</v>
      </c>
      <c r="C158">
        <v>25969</v>
      </c>
    </row>
    <row r="159" spans="1:3" x14ac:dyDescent="0.25">
      <c r="A159" t="s">
        <v>11</v>
      </c>
      <c r="B159" t="s">
        <v>178</v>
      </c>
      <c r="C159">
        <v>28999</v>
      </c>
    </row>
    <row r="160" spans="1:3" x14ac:dyDescent="0.25">
      <c r="A160" t="s">
        <v>22</v>
      </c>
      <c r="B160" t="s">
        <v>179</v>
      </c>
      <c r="C160">
        <v>94990</v>
      </c>
    </row>
    <row r="161" spans="1:3" x14ac:dyDescent="0.25">
      <c r="A161" t="s">
        <v>11</v>
      </c>
      <c r="B161" t="s">
        <v>180</v>
      </c>
      <c r="C161">
        <v>14999</v>
      </c>
    </row>
    <row r="162" spans="1:3" x14ac:dyDescent="0.25">
      <c r="A162" t="s">
        <v>181</v>
      </c>
      <c r="B162" t="s">
        <v>182</v>
      </c>
      <c r="C162">
        <v>14999</v>
      </c>
    </row>
    <row r="163" spans="1:3" x14ac:dyDescent="0.25">
      <c r="A163" t="s">
        <v>14</v>
      </c>
      <c r="B163" t="s">
        <v>183</v>
      </c>
      <c r="C163">
        <v>129900</v>
      </c>
    </row>
    <row r="164" spans="1:3" x14ac:dyDescent="0.25">
      <c r="A164" t="s">
        <v>22</v>
      </c>
      <c r="B164" t="s">
        <v>184</v>
      </c>
      <c r="C164">
        <v>58990</v>
      </c>
    </row>
    <row r="165" spans="1:3" x14ac:dyDescent="0.25">
      <c r="A165" t="s">
        <v>25</v>
      </c>
      <c r="B165" t="s">
        <v>185</v>
      </c>
      <c r="C165">
        <v>41990</v>
      </c>
    </row>
    <row r="166" spans="1:3" x14ac:dyDescent="0.25">
      <c r="A166" t="s">
        <v>7</v>
      </c>
      <c r="B166" t="s">
        <v>186</v>
      </c>
      <c r="C166">
        <v>10999</v>
      </c>
    </row>
    <row r="167" spans="1:3" x14ac:dyDescent="0.25">
      <c r="A167" t="s">
        <v>16</v>
      </c>
      <c r="B167" t="s">
        <v>187</v>
      </c>
      <c r="C167">
        <v>11999</v>
      </c>
    </row>
    <row r="168" spans="1:3" x14ac:dyDescent="0.25">
      <c r="A168" t="s">
        <v>11</v>
      </c>
      <c r="B168" t="s">
        <v>188</v>
      </c>
      <c r="C168">
        <v>16999</v>
      </c>
    </row>
    <row r="169" spans="1:3" x14ac:dyDescent="0.25">
      <c r="A169" t="s">
        <v>65</v>
      </c>
      <c r="B169" t="s">
        <v>189</v>
      </c>
      <c r="C169">
        <v>30990</v>
      </c>
    </row>
    <row r="170" spans="1:3" x14ac:dyDescent="0.25">
      <c r="A170" t="s">
        <v>143</v>
      </c>
      <c r="B170" t="s">
        <v>190</v>
      </c>
      <c r="C170">
        <v>17999</v>
      </c>
    </row>
    <row r="171" spans="1:3" x14ac:dyDescent="0.25">
      <c r="A171" t="s">
        <v>191</v>
      </c>
      <c r="B171" t="s">
        <v>192</v>
      </c>
      <c r="C171">
        <v>5499</v>
      </c>
    </row>
    <row r="172" spans="1:3" x14ac:dyDescent="0.25">
      <c r="A172" t="s">
        <v>16</v>
      </c>
      <c r="B172" t="s">
        <v>193</v>
      </c>
      <c r="C172">
        <v>20499</v>
      </c>
    </row>
    <row r="173" spans="1:3" x14ac:dyDescent="0.25">
      <c r="A173" t="s">
        <v>11</v>
      </c>
      <c r="B173" t="s">
        <v>194</v>
      </c>
      <c r="C173">
        <v>20490</v>
      </c>
    </row>
    <row r="174" spans="1:3" x14ac:dyDescent="0.25">
      <c r="A174" t="s">
        <v>22</v>
      </c>
      <c r="B174" t="s">
        <v>195</v>
      </c>
      <c r="C174">
        <v>15490</v>
      </c>
    </row>
    <row r="175" spans="1:3" x14ac:dyDescent="0.25">
      <c r="A175" t="s">
        <v>14</v>
      </c>
      <c r="B175" t="s">
        <v>196</v>
      </c>
      <c r="C175">
        <v>29990</v>
      </c>
    </row>
    <row r="176" spans="1:3" x14ac:dyDescent="0.25">
      <c r="A176" t="s">
        <v>65</v>
      </c>
      <c r="B176" t="s">
        <v>197</v>
      </c>
      <c r="C176">
        <v>15499</v>
      </c>
    </row>
    <row r="177" spans="1:3" x14ac:dyDescent="0.25">
      <c r="A177" t="s">
        <v>16</v>
      </c>
      <c r="B177" t="s">
        <v>198</v>
      </c>
      <c r="C177">
        <v>11999</v>
      </c>
    </row>
    <row r="178" spans="1:3" x14ac:dyDescent="0.25">
      <c r="A178" t="s">
        <v>11</v>
      </c>
      <c r="B178" t="s">
        <v>199</v>
      </c>
      <c r="C178">
        <v>10999</v>
      </c>
    </row>
    <row r="179" spans="1:3" x14ac:dyDescent="0.25">
      <c r="A179" t="s">
        <v>25</v>
      </c>
      <c r="B179" t="s">
        <v>200</v>
      </c>
      <c r="C179">
        <v>21990</v>
      </c>
    </row>
    <row r="180" spans="1:3" x14ac:dyDescent="0.25">
      <c r="A180" t="s">
        <v>25</v>
      </c>
      <c r="B180" t="s">
        <v>201</v>
      </c>
      <c r="C180">
        <v>31999</v>
      </c>
    </row>
    <row r="181" spans="1:3" x14ac:dyDescent="0.25">
      <c r="A181" t="s">
        <v>35</v>
      </c>
      <c r="B181" t="s">
        <v>202</v>
      </c>
      <c r="C181">
        <v>11999</v>
      </c>
    </row>
    <row r="182" spans="1:3" x14ac:dyDescent="0.25">
      <c r="A182" t="s">
        <v>143</v>
      </c>
      <c r="B182" t="s">
        <v>203</v>
      </c>
      <c r="C182">
        <v>36999</v>
      </c>
    </row>
    <row r="183" spans="1:3" x14ac:dyDescent="0.25">
      <c r="A183" t="s">
        <v>127</v>
      </c>
      <c r="B183" t="s">
        <v>204</v>
      </c>
      <c r="C183">
        <v>6999</v>
      </c>
    </row>
    <row r="184" spans="1:3" x14ac:dyDescent="0.25">
      <c r="A184" t="s">
        <v>9</v>
      </c>
      <c r="B184" t="s">
        <v>205</v>
      </c>
      <c r="C184">
        <v>39999</v>
      </c>
    </row>
    <row r="185" spans="1:3" x14ac:dyDescent="0.25">
      <c r="A185" t="s">
        <v>7</v>
      </c>
      <c r="B185" t="s">
        <v>206</v>
      </c>
      <c r="C185">
        <v>14999</v>
      </c>
    </row>
    <row r="186" spans="1:3" x14ac:dyDescent="0.25">
      <c r="A186" t="s">
        <v>11</v>
      </c>
      <c r="B186" t="s">
        <v>207</v>
      </c>
      <c r="C186">
        <v>14499</v>
      </c>
    </row>
    <row r="187" spans="1:3" x14ac:dyDescent="0.25">
      <c r="A187" t="s">
        <v>4</v>
      </c>
      <c r="B187" t="s">
        <v>208</v>
      </c>
      <c r="C187">
        <v>27999</v>
      </c>
    </row>
    <row r="188" spans="1:3" x14ac:dyDescent="0.25">
      <c r="A188" t="s">
        <v>9</v>
      </c>
      <c r="B188" t="s">
        <v>209</v>
      </c>
      <c r="C188">
        <v>20499</v>
      </c>
    </row>
    <row r="189" spans="1:3" x14ac:dyDescent="0.25">
      <c r="A189" t="s">
        <v>210</v>
      </c>
      <c r="B189" t="s">
        <v>211</v>
      </c>
      <c r="C189">
        <v>8099</v>
      </c>
    </row>
    <row r="190" spans="1:3" x14ac:dyDescent="0.25">
      <c r="A190" t="s">
        <v>212</v>
      </c>
      <c r="B190" t="s">
        <v>213</v>
      </c>
      <c r="C190">
        <v>10999</v>
      </c>
    </row>
    <row r="191" spans="1:3" x14ac:dyDescent="0.25">
      <c r="A191" t="s">
        <v>11</v>
      </c>
      <c r="B191" t="s">
        <v>214</v>
      </c>
      <c r="C191">
        <v>3499</v>
      </c>
    </row>
    <row r="192" spans="1:3" x14ac:dyDescent="0.25">
      <c r="A192" t="s">
        <v>215</v>
      </c>
      <c r="B192" t="s">
        <v>216</v>
      </c>
      <c r="C192">
        <v>9990</v>
      </c>
    </row>
    <row r="193" spans="1:3" x14ac:dyDescent="0.25">
      <c r="A193" t="s">
        <v>7</v>
      </c>
      <c r="B193" t="s">
        <v>217</v>
      </c>
      <c r="C193">
        <v>34999</v>
      </c>
    </row>
    <row r="194" spans="1:3" x14ac:dyDescent="0.25">
      <c r="A194" t="s">
        <v>218</v>
      </c>
      <c r="B194" t="s">
        <v>219</v>
      </c>
      <c r="C194">
        <v>46999</v>
      </c>
    </row>
    <row r="195" spans="1:3" x14ac:dyDescent="0.25">
      <c r="A195" t="s">
        <v>9</v>
      </c>
      <c r="B195" t="s">
        <v>220</v>
      </c>
      <c r="C195">
        <v>39999</v>
      </c>
    </row>
    <row r="196" spans="1:3" x14ac:dyDescent="0.25">
      <c r="A196" t="s">
        <v>11</v>
      </c>
      <c r="B196" t="s">
        <v>221</v>
      </c>
      <c r="C196">
        <v>11828</v>
      </c>
    </row>
    <row r="197" spans="1:3" x14ac:dyDescent="0.25">
      <c r="A197" t="s">
        <v>22</v>
      </c>
      <c r="B197" t="s">
        <v>222</v>
      </c>
      <c r="C197">
        <v>45999</v>
      </c>
    </row>
    <row r="198" spans="1:3" x14ac:dyDescent="0.25">
      <c r="A198" t="s">
        <v>4</v>
      </c>
      <c r="B198" t="s">
        <v>223</v>
      </c>
      <c r="C198">
        <v>18999</v>
      </c>
    </row>
    <row r="199" spans="1:3" x14ac:dyDescent="0.25">
      <c r="A199" t="s">
        <v>35</v>
      </c>
      <c r="B199" t="s">
        <v>224</v>
      </c>
      <c r="C199">
        <v>17999</v>
      </c>
    </row>
    <row r="200" spans="1:3" x14ac:dyDescent="0.25">
      <c r="A200" t="s">
        <v>7</v>
      </c>
      <c r="B200" t="s">
        <v>225</v>
      </c>
      <c r="C200">
        <v>8499</v>
      </c>
    </row>
    <row r="201" spans="1:3" x14ac:dyDescent="0.25">
      <c r="A201" t="s">
        <v>22</v>
      </c>
      <c r="B201" t="s">
        <v>226</v>
      </c>
      <c r="C201">
        <v>17999</v>
      </c>
    </row>
    <row r="202" spans="1:3" x14ac:dyDescent="0.25">
      <c r="A202" t="s">
        <v>7</v>
      </c>
      <c r="B202" t="s">
        <v>227</v>
      </c>
      <c r="C202">
        <v>14450</v>
      </c>
    </row>
    <row r="203" spans="1:3" x14ac:dyDescent="0.25">
      <c r="A203" t="s">
        <v>9</v>
      </c>
      <c r="B203" t="s">
        <v>228</v>
      </c>
      <c r="C203">
        <v>54999</v>
      </c>
    </row>
    <row r="204" spans="1:3" x14ac:dyDescent="0.25">
      <c r="A204" t="s">
        <v>16</v>
      </c>
      <c r="B204" t="s">
        <v>229</v>
      </c>
      <c r="C204">
        <v>71999</v>
      </c>
    </row>
    <row r="205" spans="1:3" x14ac:dyDescent="0.25">
      <c r="A205" t="s">
        <v>9</v>
      </c>
      <c r="B205" t="s">
        <v>230</v>
      </c>
      <c r="C205">
        <v>12999</v>
      </c>
    </row>
    <row r="206" spans="1:3" x14ac:dyDescent="0.25">
      <c r="A206" t="s">
        <v>35</v>
      </c>
      <c r="B206" t="s">
        <v>231</v>
      </c>
      <c r="C206">
        <v>11499</v>
      </c>
    </row>
    <row r="207" spans="1:3" x14ac:dyDescent="0.25">
      <c r="A207" t="s">
        <v>18</v>
      </c>
      <c r="B207" t="s">
        <v>232</v>
      </c>
      <c r="C207">
        <v>35999</v>
      </c>
    </row>
    <row r="208" spans="1:3" x14ac:dyDescent="0.25">
      <c r="A208" t="s">
        <v>7</v>
      </c>
      <c r="B208" t="s">
        <v>233</v>
      </c>
      <c r="C208">
        <v>34999</v>
      </c>
    </row>
    <row r="209" spans="1:3" x14ac:dyDescent="0.25">
      <c r="A209" t="s">
        <v>127</v>
      </c>
      <c r="B209" t="s">
        <v>234</v>
      </c>
      <c r="C209">
        <v>11999</v>
      </c>
    </row>
    <row r="210" spans="1:3" x14ac:dyDescent="0.25">
      <c r="A210" t="s">
        <v>16</v>
      </c>
      <c r="B210" t="s">
        <v>235</v>
      </c>
      <c r="C210">
        <v>27994</v>
      </c>
    </row>
    <row r="211" spans="1:3" x14ac:dyDescent="0.25">
      <c r="A211" t="s">
        <v>14</v>
      </c>
      <c r="B211" t="s">
        <v>236</v>
      </c>
      <c r="C211">
        <v>139990</v>
      </c>
    </row>
    <row r="212" spans="1:3" x14ac:dyDescent="0.25">
      <c r="A212" t="s">
        <v>25</v>
      </c>
      <c r="B212" t="s">
        <v>237</v>
      </c>
      <c r="C212">
        <v>39999</v>
      </c>
    </row>
    <row r="213" spans="1:3" x14ac:dyDescent="0.25">
      <c r="A213" t="s">
        <v>11</v>
      </c>
      <c r="B213" t="s">
        <v>238</v>
      </c>
      <c r="C213">
        <v>15499</v>
      </c>
    </row>
    <row r="214" spans="1:3" x14ac:dyDescent="0.25">
      <c r="A214" t="s">
        <v>11</v>
      </c>
      <c r="B214" t="s">
        <v>239</v>
      </c>
      <c r="C214">
        <v>18999</v>
      </c>
    </row>
    <row r="215" spans="1:3" x14ac:dyDescent="0.25">
      <c r="A215" t="s">
        <v>240</v>
      </c>
      <c r="B215" t="s">
        <v>241</v>
      </c>
      <c r="C215">
        <v>10999</v>
      </c>
    </row>
    <row r="216" spans="1:3" x14ac:dyDescent="0.25">
      <c r="A216" t="s">
        <v>242</v>
      </c>
      <c r="B216" t="s">
        <v>243</v>
      </c>
      <c r="C216">
        <v>27999</v>
      </c>
    </row>
    <row r="217" spans="1:3" x14ac:dyDescent="0.25">
      <c r="A217" t="s">
        <v>141</v>
      </c>
      <c r="B217" t="s">
        <v>244</v>
      </c>
      <c r="C217">
        <v>81999</v>
      </c>
    </row>
    <row r="218" spans="1:3" x14ac:dyDescent="0.25">
      <c r="A218" t="s">
        <v>127</v>
      </c>
      <c r="B218" t="s">
        <v>245</v>
      </c>
      <c r="C218">
        <v>9999</v>
      </c>
    </row>
    <row r="219" spans="1:3" x14ac:dyDescent="0.25">
      <c r="A219" t="s">
        <v>25</v>
      </c>
      <c r="B219" t="s">
        <v>246</v>
      </c>
      <c r="C219">
        <v>31994</v>
      </c>
    </row>
    <row r="220" spans="1:3" x14ac:dyDescent="0.25">
      <c r="A220" t="s">
        <v>7</v>
      </c>
      <c r="B220" t="s">
        <v>247</v>
      </c>
      <c r="C220">
        <v>9299</v>
      </c>
    </row>
    <row r="221" spans="1:3" x14ac:dyDescent="0.25">
      <c r="A221" t="s">
        <v>16</v>
      </c>
      <c r="B221" t="s">
        <v>248</v>
      </c>
      <c r="C221">
        <v>29990</v>
      </c>
    </row>
    <row r="222" spans="1:3" x14ac:dyDescent="0.25">
      <c r="A222" t="s">
        <v>11</v>
      </c>
      <c r="B222" t="s">
        <v>249</v>
      </c>
      <c r="C222">
        <v>25900</v>
      </c>
    </row>
    <row r="223" spans="1:3" x14ac:dyDescent="0.25">
      <c r="A223" t="s">
        <v>11</v>
      </c>
      <c r="B223" t="s">
        <v>250</v>
      </c>
      <c r="C223">
        <v>16999</v>
      </c>
    </row>
    <row r="224" spans="1:3" x14ac:dyDescent="0.25">
      <c r="A224" t="s">
        <v>9</v>
      </c>
      <c r="B224" t="s">
        <v>251</v>
      </c>
      <c r="C224">
        <v>24999</v>
      </c>
    </row>
    <row r="225" spans="1:3" x14ac:dyDescent="0.25">
      <c r="A225" t="s">
        <v>16</v>
      </c>
      <c r="B225" t="s">
        <v>252</v>
      </c>
      <c r="C225">
        <v>12188</v>
      </c>
    </row>
    <row r="226" spans="1:3" x14ac:dyDescent="0.25">
      <c r="A226" t="s">
        <v>25</v>
      </c>
      <c r="B226" t="s">
        <v>253</v>
      </c>
      <c r="C226">
        <v>8999</v>
      </c>
    </row>
    <row r="227" spans="1:3" x14ac:dyDescent="0.25">
      <c r="A227" t="s">
        <v>35</v>
      </c>
      <c r="B227" t="s">
        <v>254</v>
      </c>
      <c r="C227">
        <v>7499</v>
      </c>
    </row>
    <row r="228" spans="1:3" x14ac:dyDescent="0.25">
      <c r="A228" t="s">
        <v>11</v>
      </c>
      <c r="B228" t="s">
        <v>255</v>
      </c>
      <c r="C228">
        <v>17999</v>
      </c>
    </row>
    <row r="229" spans="1:3" x14ac:dyDescent="0.25">
      <c r="A229" t="s">
        <v>11</v>
      </c>
      <c r="B229" t="s">
        <v>256</v>
      </c>
      <c r="C229">
        <v>24999</v>
      </c>
    </row>
    <row r="230" spans="1:3" x14ac:dyDescent="0.25">
      <c r="A230" t="s">
        <v>22</v>
      </c>
      <c r="B230" t="s">
        <v>257</v>
      </c>
      <c r="C230">
        <v>45999</v>
      </c>
    </row>
    <row r="231" spans="1:3" x14ac:dyDescent="0.25">
      <c r="A231" t="s">
        <v>4</v>
      </c>
      <c r="B231" t="s">
        <v>258</v>
      </c>
      <c r="C231">
        <v>65499</v>
      </c>
    </row>
    <row r="232" spans="1:3" x14ac:dyDescent="0.25">
      <c r="A232" t="s">
        <v>65</v>
      </c>
      <c r="B232" t="s">
        <v>259</v>
      </c>
      <c r="C232">
        <v>58990</v>
      </c>
    </row>
    <row r="233" spans="1:3" x14ac:dyDescent="0.25">
      <c r="A233" t="s">
        <v>25</v>
      </c>
      <c r="B233" t="s">
        <v>260</v>
      </c>
      <c r="C233">
        <v>11999</v>
      </c>
    </row>
    <row r="234" spans="1:3" x14ac:dyDescent="0.25">
      <c r="A234" t="s">
        <v>16</v>
      </c>
      <c r="B234" t="s">
        <v>261</v>
      </c>
      <c r="C234">
        <v>11999</v>
      </c>
    </row>
    <row r="235" spans="1:3" x14ac:dyDescent="0.25">
      <c r="A235" t="s">
        <v>22</v>
      </c>
      <c r="B235" t="s">
        <v>262</v>
      </c>
      <c r="C235">
        <v>18990</v>
      </c>
    </row>
    <row r="236" spans="1:3" x14ac:dyDescent="0.25">
      <c r="A236" t="s">
        <v>25</v>
      </c>
      <c r="B236" t="s">
        <v>263</v>
      </c>
      <c r="C236">
        <v>14499</v>
      </c>
    </row>
    <row r="237" spans="1:3" x14ac:dyDescent="0.25">
      <c r="A237" t="s">
        <v>16</v>
      </c>
      <c r="B237" t="s">
        <v>264</v>
      </c>
      <c r="C237">
        <v>106990</v>
      </c>
    </row>
    <row r="238" spans="1:3" x14ac:dyDescent="0.25">
      <c r="A238" t="s">
        <v>25</v>
      </c>
      <c r="B238" t="s">
        <v>265</v>
      </c>
      <c r="C238">
        <v>10499</v>
      </c>
    </row>
    <row r="239" spans="1:3" x14ac:dyDescent="0.25">
      <c r="A239" t="s">
        <v>22</v>
      </c>
      <c r="B239" t="s">
        <v>266</v>
      </c>
      <c r="C239">
        <v>26990</v>
      </c>
    </row>
    <row r="240" spans="1:3" x14ac:dyDescent="0.25">
      <c r="A240" t="s">
        <v>25</v>
      </c>
      <c r="B240" t="s">
        <v>267</v>
      </c>
      <c r="C240">
        <v>19990</v>
      </c>
    </row>
    <row r="241" spans="1:3" x14ac:dyDescent="0.25">
      <c r="A241" t="s">
        <v>16</v>
      </c>
      <c r="B241" t="s">
        <v>268</v>
      </c>
      <c r="C241">
        <v>24999</v>
      </c>
    </row>
    <row r="242" spans="1:3" x14ac:dyDescent="0.25">
      <c r="A242" t="s">
        <v>22</v>
      </c>
      <c r="B242" t="s">
        <v>269</v>
      </c>
      <c r="C242">
        <v>13969</v>
      </c>
    </row>
    <row r="243" spans="1:3" x14ac:dyDescent="0.25">
      <c r="A243" t="s">
        <v>7</v>
      </c>
      <c r="B243" t="s">
        <v>270</v>
      </c>
      <c r="C243">
        <v>44999</v>
      </c>
    </row>
    <row r="244" spans="1:3" x14ac:dyDescent="0.25">
      <c r="A244" t="s">
        <v>25</v>
      </c>
      <c r="B244" t="s">
        <v>271</v>
      </c>
      <c r="C244">
        <v>24999</v>
      </c>
    </row>
    <row r="245" spans="1:3" x14ac:dyDescent="0.25">
      <c r="A245" t="s">
        <v>141</v>
      </c>
      <c r="B245" t="s">
        <v>272</v>
      </c>
      <c r="C245">
        <v>53100</v>
      </c>
    </row>
    <row r="246" spans="1:3" x14ac:dyDescent="0.25">
      <c r="A246" t="s">
        <v>16</v>
      </c>
      <c r="B246" t="s">
        <v>273</v>
      </c>
      <c r="C246">
        <v>16999</v>
      </c>
    </row>
    <row r="247" spans="1:3" x14ac:dyDescent="0.25">
      <c r="A247" t="s">
        <v>22</v>
      </c>
      <c r="B247" t="s">
        <v>274</v>
      </c>
      <c r="C247">
        <v>21899</v>
      </c>
    </row>
    <row r="248" spans="1:3" x14ac:dyDescent="0.25">
      <c r="A248" t="s">
        <v>14</v>
      </c>
      <c r="B248" t="s">
        <v>275</v>
      </c>
      <c r="C248">
        <v>75999</v>
      </c>
    </row>
    <row r="249" spans="1:3" x14ac:dyDescent="0.25">
      <c r="A249" t="s">
        <v>9</v>
      </c>
      <c r="B249" t="s">
        <v>276</v>
      </c>
      <c r="C249">
        <v>25999</v>
      </c>
    </row>
    <row r="250" spans="1:3" x14ac:dyDescent="0.25">
      <c r="A250" t="s">
        <v>277</v>
      </c>
      <c r="B250" t="s">
        <v>278</v>
      </c>
      <c r="C250">
        <v>46990</v>
      </c>
    </row>
    <row r="251" spans="1:3" x14ac:dyDescent="0.25">
      <c r="A251" t="s">
        <v>9</v>
      </c>
      <c r="B251" t="s">
        <v>279</v>
      </c>
      <c r="C251">
        <v>9999</v>
      </c>
    </row>
    <row r="252" spans="1:3" x14ac:dyDescent="0.25">
      <c r="A252" t="s">
        <v>127</v>
      </c>
      <c r="B252" t="s">
        <v>280</v>
      </c>
      <c r="C252">
        <v>49999</v>
      </c>
    </row>
    <row r="253" spans="1:3" x14ac:dyDescent="0.25">
      <c r="A253" t="s">
        <v>143</v>
      </c>
      <c r="B253" t="s">
        <v>281</v>
      </c>
      <c r="C253">
        <v>17999</v>
      </c>
    </row>
    <row r="254" spans="1:3" x14ac:dyDescent="0.25">
      <c r="A254" t="s">
        <v>65</v>
      </c>
      <c r="B254" t="s">
        <v>282</v>
      </c>
      <c r="C254">
        <v>16940</v>
      </c>
    </row>
    <row r="255" spans="1:3" x14ac:dyDescent="0.25">
      <c r="A255" t="s">
        <v>16</v>
      </c>
      <c r="B255" t="s">
        <v>283</v>
      </c>
      <c r="C255">
        <v>17990</v>
      </c>
    </row>
    <row r="256" spans="1:3" x14ac:dyDescent="0.25">
      <c r="A256" t="s">
        <v>22</v>
      </c>
      <c r="B256" t="s">
        <v>284</v>
      </c>
      <c r="C256">
        <v>20990</v>
      </c>
    </row>
    <row r="257" spans="1:3" x14ac:dyDescent="0.25">
      <c r="A257" t="s">
        <v>7</v>
      </c>
      <c r="B257" t="s">
        <v>285</v>
      </c>
      <c r="C257">
        <v>51999</v>
      </c>
    </row>
    <row r="258" spans="1:3" x14ac:dyDescent="0.25">
      <c r="A258" t="s">
        <v>7</v>
      </c>
      <c r="B258" t="s">
        <v>286</v>
      </c>
      <c r="C258">
        <v>64449</v>
      </c>
    </row>
    <row r="259" spans="1:3" x14ac:dyDescent="0.25">
      <c r="A259" t="s">
        <v>25</v>
      </c>
      <c r="B259" t="s">
        <v>287</v>
      </c>
      <c r="C259">
        <v>8990</v>
      </c>
    </row>
    <row r="260" spans="1:3" x14ac:dyDescent="0.25">
      <c r="A260" t="s">
        <v>9</v>
      </c>
      <c r="B260" t="s">
        <v>288</v>
      </c>
      <c r="C260">
        <v>19999</v>
      </c>
    </row>
    <row r="261" spans="1:3" x14ac:dyDescent="0.25">
      <c r="A261" t="s">
        <v>35</v>
      </c>
      <c r="B261" t="s">
        <v>289</v>
      </c>
      <c r="C261">
        <v>13499</v>
      </c>
    </row>
    <row r="262" spans="1:3" x14ac:dyDescent="0.25">
      <c r="A262" t="s">
        <v>127</v>
      </c>
      <c r="B262" t="s">
        <v>290</v>
      </c>
      <c r="C262">
        <v>15499</v>
      </c>
    </row>
    <row r="263" spans="1:3" x14ac:dyDescent="0.25">
      <c r="A263" t="s">
        <v>35</v>
      </c>
      <c r="B263" t="s">
        <v>291</v>
      </c>
      <c r="C263">
        <v>6499</v>
      </c>
    </row>
    <row r="264" spans="1:3" x14ac:dyDescent="0.25">
      <c r="A264" t="s">
        <v>14</v>
      </c>
      <c r="B264" t="s">
        <v>292</v>
      </c>
      <c r="C264">
        <v>71999</v>
      </c>
    </row>
    <row r="265" spans="1:3" x14ac:dyDescent="0.25">
      <c r="A265" t="s">
        <v>7</v>
      </c>
      <c r="B265" t="s">
        <v>293</v>
      </c>
      <c r="C265">
        <v>36499</v>
      </c>
    </row>
    <row r="266" spans="1:3" x14ac:dyDescent="0.25">
      <c r="A266" t="s">
        <v>143</v>
      </c>
      <c r="B266" t="s">
        <v>294</v>
      </c>
      <c r="C266">
        <v>15999</v>
      </c>
    </row>
    <row r="267" spans="1:3" x14ac:dyDescent="0.25">
      <c r="A267" t="s">
        <v>22</v>
      </c>
      <c r="B267" t="s">
        <v>295</v>
      </c>
      <c r="C267">
        <v>31994</v>
      </c>
    </row>
    <row r="268" spans="1:3" x14ac:dyDescent="0.25">
      <c r="A268" t="s">
        <v>4</v>
      </c>
      <c r="B268" t="s">
        <v>296</v>
      </c>
      <c r="C268">
        <v>34999</v>
      </c>
    </row>
    <row r="269" spans="1:3" x14ac:dyDescent="0.25">
      <c r="A269" t="s">
        <v>297</v>
      </c>
      <c r="B269" t="s">
        <v>298</v>
      </c>
      <c r="C269">
        <v>18999</v>
      </c>
    </row>
    <row r="270" spans="1:3" x14ac:dyDescent="0.25">
      <c r="A270" t="s">
        <v>18</v>
      </c>
      <c r="B270" t="s">
        <v>299</v>
      </c>
      <c r="C270">
        <v>39990</v>
      </c>
    </row>
    <row r="271" spans="1:3" x14ac:dyDescent="0.25">
      <c r="A271" t="s">
        <v>7</v>
      </c>
      <c r="B271" t="s">
        <v>300</v>
      </c>
      <c r="C271">
        <v>16499</v>
      </c>
    </row>
    <row r="272" spans="1:3" x14ac:dyDescent="0.25">
      <c r="A272" t="s">
        <v>141</v>
      </c>
      <c r="B272" t="s">
        <v>301</v>
      </c>
      <c r="C272">
        <v>54300</v>
      </c>
    </row>
    <row r="273" spans="1:3" x14ac:dyDescent="0.25">
      <c r="A273" t="s">
        <v>143</v>
      </c>
      <c r="B273" t="s">
        <v>302</v>
      </c>
      <c r="C273">
        <v>9999</v>
      </c>
    </row>
    <row r="274" spans="1:3" x14ac:dyDescent="0.25">
      <c r="A274" t="s">
        <v>16</v>
      </c>
      <c r="B274" t="s">
        <v>303</v>
      </c>
      <c r="C274">
        <v>15990</v>
      </c>
    </row>
    <row r="275" spans="1:3" x14ac:dyDescent="0.25">
      <c r="A275" t="s">
        <v>16</v>
      </c>
      <c r="B275" t="s">
        <v>304</v>
      </c>
      <c r="C275">
        <v>22700</v>
      </c>
    </row>
    <row r="276" spans="1:3" x14ac:dyDescent="0.25">
      <c r="A276" t="s">
        <v>16</v>
      </c>
      <c r="B276" t="s">
        <v>305</v>
      </c>
      <c r="C276">
        <v>50990</v>
      </c>
    </row>
    <row r="277" spans="1:3" x14ac:dyDescent="0.25">
      <c r="A277" t="s">
        <v>14</v>
      </c>
      <c r="B277" t="s">
        <v>306</v>
      </c>
      <c r="C277">
        <v>64900</v>
      </c>
    </row>
    <row r="278" spans="1:3" x14ac:dyDescent="0.25">
      <c r="A278" t="s">
        <v>127</v>
      </c>
      <c r="B278" t="s">
        <v>307</v>
      </c>
      <c r="C278">
        <v>13799</v>
      </c>
    </row>
    <row r="279" spans="1:3" x14ac:dyDescent="0.25">
      <c r="A279" t="s">
        <v>11</v>
      </c>
      <c r="B279" t="s">
        <v>308</v>
      </c>
      <c r="C279">
        <v>8999</v>
      </c>
    </row>
    <row r="280" spans="1:3" x14ac:dyDescent="0.25">
      <c r="A280" t="s">
        <v>309</v>
      </c>
      <c r="B280" t="s">
        <v>310</v>
      </c>
      <c r="C280">
        <v>89999</v>
      </c>
    </row>
    <row r="281" spans="1:3" x14ac:dyDescent="0.25">
      <c r="A281" t="s">
        <v>25</v>
      </c>
      <c r="B281" t="s">
        <v>311</v>
      </c>
      <c r="C281">
        <v>21994</v>
      </c>
    </row>
    <row r="282" spans="1:3" x14ac:dyDescent="0.25">
      <c r="A282" t="s">
        <v>14</v>
      </c>
      <c r="B282" t="s">
        <v>312</v>
      </c>
      <c r="C282">
        <v>69990</v>
      </c>
    </row>
    <row r="283" spans="1:3" x14ac:dyDescent="0.25">
      <c r="A283" t="s">
        <v>16</v>
      </c>
      <c r="B283" t="s">
        <v>313</v>
      </c>
      <c r="C283">
        <v>12999</v>
      </c>
    </row>
    <row r="284" spans="1:3" x14ac:dyDescent="0.25">
      <c r="A284" t="s">
        <v>65</v>
      </c>
      <c r="B284" t="s">
        <v>314</v>
      </c>
      <c r="C284">
        <v>24990</v>
      </c>
    </row>
    <row r="285" spans="1:3" x14ac:dyDescent="0.25">
      <c r="A285" t="s">
        <v>7</v>
      </c>
      <c r="B285" t="s">
        <v>315</v>
      </c>
      <c r="C285">
        <v>19990</v>
      </c>
    </row>
    <row r="286" spans="1:3" x14ac:dyDescent="0.25">
      <c r="A286" t="s">
        <v>16</v>
      </c>
      <c r="B286" t="s">
        <v>316</v>
      </c>
      <c r="C286">
        <v>26999</v>
      </c>
    </row>
    <row r="287" spans="1:3" x14ac:dyDescent="0.25">
      <c r="A287" t="s">
        <v>16</v>
      </c>
      <c r="B287" t="s">
        <v>317</v>
      </c>
      <c r="C287">
        <v>19999</v>
      </c>
    </row>
    <row r="288" spans="1:3" x14ac:dyDescent="0.25">
      <c r="A288" t="s">
        <v>143</v>
      </c>
      <c r="B288" t="s">
        <v>318</v>
      </c>
      <c r="C288">
        <v>16900</v>
      </c>
    </row>
    <row r="289" spans="1:3" x14ac:dyDescent="0.25">
      <c r="A289" t="s">
        <v>143</v>
      </c>
      <c r="B289" t="s">
        <v>319</v>
      </c>
      <c r="C289">
        <v>19999</v>
      </c>
    </row>
    <row r="290" spans="1:3" x14ac:dyDescent="0.25">
      <c r="A290" t="s">
        <v>14</v>
      </c>
      <c r="B290" t="s">
        <v>320</v>
      </c>
      <c r="C290">
        <v>182999</v>
      </c>
    </row>
    <row r="291" spans="1:3" x14ac:dyDescent="0.25">
      <c r="A291" t="s">
        <v>7</v>
      </c>
      <c r="B291" t="s">
        <v>321</v>
      </c>
      <c r="C291">
        <v>12999</v>
      </c>
    </row>
    <row r="292" spans="1:3" x14ac:dyDescent="0.25">
      <c r="A292" t="s">
        <v>35</v>
      </c>
      <c r="B292" t="s">
        <v>322</v>
      </c>
      <c r="C292">
        <v>15999</v>
      </c>
    </row>
    <row r="293" spans="1:3" x14ac:dyDescent="0.25">
      <c r="A293" t="s">
        <v>16</v>
      </c>
      <c r="B293" t="s">
        <v>323</v>
      </c>
      <c r="C293">
        <v>13999</v>
      </c>
    </row>
    <row r="294" spans="1:3" x14ac:dyDescent="0.25">
      <c r="A294" t="s">
        <v>11</v>
      </c>
      <c r="B294" t="s">
        <v>324</v>
      </c>
      <c r="C294">
        <v>7749</v>
      </c>
    </row>
    <row r="295" spans="1:3" x14ac:dyDescent="0.25">
      <c r="A295" t="s">
        <v>7</v>
      </c>
      <c r="B295" t="s">
        <v>325</v>
      </c>
      <c r="C295">
        <v>24999</v>
      </c>
    </row>
    <row r="296" spans="1:3" x14ac:dyDescent="0.25">
      <c r="A296" t="s">
        <v>9</v>
      </c>
      <c r="B296" t="s">
        <v>326</v>
      </c>
      <c r="C296">
        <v>59999</v>
      </c>
    </row>
    <row r="297" spans="1:3" x14ac:dyDescent="0.25">
      <c r="A297" t="s">
        <v>22</v>
      </c>
      <c r="B297" t="s">
        <v>327</v>
      </c>
      <c r="C297">
        <v>25895</v>
      </c>
    </row>
    <row r="298" spans="1:3" x14ac:dyDescent="0.25">
      <c r="A298" t="s">
        <v>16</v>
      </c>
      <c r="B298" t="s">
        <v>328</v>
      </c>
      <c r="C298">
        <v>46990</v>
      </c>
    </row>
    <row r="299" spans="1:3" x14ac:dyDescent="0.25">
      <c r="A299" t="s">
        <v>16</v>
      </c>
      <c r="B299" t="s">
        <v>329</v>
      </c>
      <c r="C299">
        <v>7499</v>
      </c>
    </row>
    <row r="300" spans="1:3" x14ac:dyDescent="0.25">
      <c r="A300" t="s">
        <v>25</v>
      </c>
      <c r="B300" t="s">
        <v>330</v>
      </c>
      <c r="C300">
        <v>7790</v>
      </c>
    </row>
    <row r="301" spans="1:3" x14ac:dyDescent="0.25">
      <c r="A301" t="s">
        <v>16</v>
      </c>
      <c r="B301" t="s">
        <v>331</v>
      </c>
      <c r="C301">
        <v>25999</v>
      </c>
    </row>
    <row r="302" spans="1:3" x14ac:dyDescent="0.25">
      <c r="A302" t="s">
        <v>11</v>
      </c>
      <c r="B302" t="s">
        <v>332</v>
      </c>
      <c r="C302">
        <v>6299</v>
      </c>
    </row>
    <row r="303" spans="1:3" x14ac:dyDescent="0.25">
      <c r="A303" t="s">
        <v>9</v>
      </c>
      <c r="B303" t="s">
        <v>333</v>
      </c>
      <c r="C303">
        <v>12999</v>
      </c>
    </row>
    <row r="304" spans="1:3" x14ac:dyDescent="0.25">
      <c r="A304" t="s">
        <v>16</v>
      </c>
      <c r="B304" t="s">
        <v>334</v>
      </c>
      <c r="C304">
        <v>11999</v>
      </c>
    </row>
    <row r="305" spans="1:3" x14ac:dyDescent="0.25">
      <c r="A305" t="s">
        <v>16</v>
      </c>
      <c r="B305" t="s">
        <v>335</v>
      </c>
      <c r="C305">
        <v>21890</v>
      </c>
    </row>
    <row r="306" spans="1:3" x14ac:dyDescent="0.25">
      <c r="A306" t="s">
        <v>7</v>
      </c>
      <c r="B306" t="s">
        <v>336</v>
      </c>
      <c r="C306">
        <v>69999</v>
      </c>
    </row>
    <row r="307" spans="1:3" x14ac:dyDescent="0.25">
      <c r="A307" t="s">
        <v>14</v>
      </c>
      <c r="B307" t="s">
        <v>337</v>
      </c>
      <c r="C307">
        <v>55999</v>
      </c>
    </row>
    <row r="308" spans="1:3" x14ac:dyDescent="0.25">
      <c r="A308" t="s">
        <v>4</v>
      </c>
      <c r="B308" t="s">
        <v>338</v>
      </c>
      <c r="C308">
        <v>55999</v>
      </c>
    </row>
    <row r="309" spans="1:3" x14ac:dyDescent="0.25">
      <c r="A309" t="s">
        <v>7</v>
      </c>
      <c r="B309" t="s">
        <v>339</v>
      </c>
      <c r="C309">
        <v>14999</v>
      </c>
    </row>
    <row r="310" spans="1:3" x14ac:dyDescent="0.25">
      <c r="A310" t="s">
        <v>22</v>
      </c>
      <c r="B310" t="s">
        <v>340</v>
      </c>
      <c r="C310">
        <v>25994</v>
      </c>
    </row>
    <row r="311" spans="1:3" x14ac:dyDescent="0.25">
      <c r="A311" t="s">
        <v>4</v>
      </c>
      <c r="B311" t="s">
        <v>341</v>
      </c>
      <c r="C311">
        <v>42999</v>
      </c>
    </row>
    <row r="312" spans="1:3" x14ac:dyDescent="0.25">
      <c r="A312" t="s">
        <v>7</v>
      </c>
      <c r="B312" t="s">
        <v>342</v>
      </c>
      <c r="C312">
        <v>33499</v>
      </c>
    </row>
    <row r="313" spans="1:3" x14ac:dyDescent="0.25">
      <c r="A313" t="s">
        <v>7</v>
      </c>
      <c r="B313" t="s">
        <v>343</v>
      </c>
      <c r="C313">
        <v>118999</v>
      </c>
    </row>
    <row r="314" spans="1:3" x14ac:dyDescent="0.25">
      <c r="A314" t="s">
        <v>9</v>
      </c>
      <c r="B314" t="s">
        <v>344</v>
      </c>
      <c r="C314">
        <v>16999</v>
      </c>
    </row>
    <row r="315" spans="1:3" x14ac:dyDescent="0.25">
      <c r="A315" t="s">
        <v>345</v>
      </c>
      <c r="B315" t="s">
        <v>346</v>
      </c>
      <c r="C315">
        <v>6990</v>
      </c>
    </row>
    <row r="316" spans="1:3" x14ac:dyDescent="0.25">
      <c r="A316" t="s">
        <v>25</v>
      </c>
      <c r="B316" t="s">
        <v>347</v>
      </c>
      <c r="C316">
        <v>29990</v>
      </c>
    </row>
    <row r="317" spans="1:3" x14ac:dyDescent="0.25">
      <c r="A317" t="s">
        <v>7</v>
      </c>
      <c r="B317" t="s">
        <v>348</v>
      </c>
      <c r="C317">
        <v>12944</v>
      </c>
    </row>
    <row r="318" spans="1:3" x14ac:dyDescent="0.25">
      <c r="A318" t="s">
        <v>35</v>
      </c>
      <c r="B318" t="s">
        <v>349</v>
      </c>
      <c r="C318">
        <v>29990</v>
      </c>
    </row>
    <row r="319" spans="1:3" x14ac:dyDescent="0.25">
      <c r="A319" t="s">
        <v>242</v>
      </c>
      <c r="B319" t="s">
        <v>350</v>
      </c>
      <c r="C319">
        <v>16999</v>
      </c>
    </row>
    <row r="320" spans="1:3" x14ac:dyDescent="0.25">
      <c r="A320" t="s">
        <v>65</v>
      </c>
      <c r="B320" t="s">
        <v>351</v>
      </c>
      <c r="C320">
        <v>64999</v>
      </c>
    </row>
    <row r="321" spans="1:3" x14ac:dyDescent="0.25">
      <c r="A321" t="s">
        <v>7</v>
      </c>
      <c r="B321" t="s">
        <v>352</v>
      </c>
      <c r="C321">
        <v>154998</v>
      </c>
    </row>
    <row r="322" spans="1:3" x14ac:dyDescent="0.25">
      <c r="A322" t="s">
        <v>353</v>
      </c>
      <c r="B322" t="s">
        <v>354</v>
      </c>
      <c r="C322">
        <v>109999</v>
      </c>
    </row>
    <row r="323" spans="1:3" x14ac:dyDescent="0.25">
      <c r="A323" t="s">
        <v>14</v>
      </c>
      <c r="B323" t="s">
        <v>355</v>
      </c>
      <c r="C323">
        <v>84999</v>
      </c>
    </row>
    <row r="324" spans="1:3" x14ac:dyDescent="0.25">
      <c r="A324" t="s">
        <v>7</v>
      </c>
      <c r="B324" t="s">
        <v>356</v>
      </c>
      <c r="C324">
        <v>27499</v>
      </c>
    </row>
    <row r="325" spans="1:3" x14ac:dyDescent="0.25">
      <c r="A325" t="s">
        <v>127</v>
      </c>
      <c r="B325" t="s">
        <v>357</v>
      </c>
      <c r="C325">
        <v>8999</v>
      </c>
    </row>
    <row r="326" spans="1:3" x14ac:dyDescent="0.25">
      <c r="A326" t="s">
        <v>141</v>
      </c>
      <c r="B326" t="s">
        <v>358</v>
      </c>
      <c r="C326">
        <v>40480</v>
      </c>
    </row>
    <row r="327" spans="1:3" x14ac:dyDescent="0.25">
      <c r="A327" t="s">
        <v>16</v>
      </c>
      <c r="B327" t="s">
        <v>359</v>
      </c>
      <c r="C327">
        <v>17999</v>
      </c>
    </row>
    <row r="328" spans="1:3" x14ac:dyDescent="0.25">
      <c r="A328" t="s">
        <v>7</v>
      </c>
      <c r="B328" t="s">
        <v>360</v>
      </c>
      <c r="C328">
        <v>105999</v>
      </c>
    </row>
    <row r="329" spans="1:3" x14ac:dyDescent="0.25">
      <c r="A329" t="s">
        <v>143</v>
      </c>
      <c r="B329" t="s">
        <v>361</v>
      </c>
      <c r="C329">
        <v>8999</v>
      </c>
    </row>
    <row r="330" spans="1:3" x14ac:dyDescent="0.25">
      <c r="A330" t="s">
        <v>25</v>
      </c>
      <c r="B330" t="s">
        <v>362</v>
      </c>
      <c r="C330">
        <v>14999</v>
      </c>
    </row>
    <row r="331" spans="1:3" x14ac:dyDescent="0.25">
      <c r="A331" t="s">
        <v>22</v>
      </c>
      <c r="B331" t="s">
        <v>363</v>
      </c>
      <c r="C331">
        <v>19990</v>
      </c>
    </row>
    <row r="332" spans="1:3" x14ac:dyDescent="0.25">
      <c r="A332" t="s">
        <v>65</v>
      </c>
      <c r="B332" t="s">
        <v>364</v>
      </c>
      <c r="C332">
        <v>23399</v>
      </c>
    </row>
    <row r="333" spans="1:3" x14ac:dyDescent="0.25">
      <c r="A333" t="s">
        <v>7</v>
      </c>
      <c r="B333" t="s">
        <v>365</v>
      </c>
      <c r="C333">
        <v>41990</v>
      </c>
    </row>
    <row r="334" spans="1:3" x14ac:dyDescent="0.25">
      <c r="A334" t="s">
        <v>11</v>
      </c>
      <c r="B334" t="s">
        <v>366</v>
      </c>
      <c r="C334">
        <v>22998</v>
      </c>
    </row>
    <row r="335" spans="1:3" x14ac:dyDescent="0.25">
      <c r="A335" t="s">
        <v>35</v>
      </c>
      <c r="B335" t="s">
        <v>367</v>
      </c>
      <c r="C335">
        <v>25999</v>
      </c>
    </row>
    <row r="336" spans="1:3" x14ac:dyDescent="0.25">
      <c r="A336" t="s">
        <v>143</v>
      </c>
      <c r="B336" t="s">
        <v>368</v>
      </c>
      <c r="C336">
        <v>11700</v>
      </c>
    </row>
    <row r="337" spans="1:3" x14ac:dyDescent="0.25">
      <c r="A337" t="s">
        <v>7</v>
      </c>
      <c r="B337" t="s">
        <v>369</v>
      </c>
      <c r="C337">
        <v>6499</v>
      </c>
    </row>
    <row r="338" spans="1:3" x14ac:dyDescent="0.25">
      <c r="A338" t="s">
        <v>9</v>
      </c>
      <c r="B338" t="s">
        <v>370</v>
      </c>
      <c r="C338">
        <v>15999</v>
      </c>
    </row>
    <row r="339" spans="1:3" x14ac:dyDescent="0.25">
      <c r="A339" t="s">
        <v>4</v>
      </c>
      <c r="B339" t="s">
        <v>371</v>
      </c>
      <c r="C339">
        <v>64800</v>
      </c>
    </row>
    <row r="340" spans="1:3" x14ac:dyDescent="0.25">
      <c r="A340" t="s">
        <v>16</v>
      </c>
      <c r="B340" t="s">
        <v>372</v>
      </c>
      <c r="C340">
        <v>14590</v>
      </c>
    </row>
    <row r="341" spans="1:3" x14ac:dyDescent="0.25">
      <c r="A341" t="s">
        <v>16</v>
      </c>
      <c r="B341" t="s">
        <v>373</v>
      </c>
      <c r="C341">
        <v>7499</v>
      </c>
    </row>
    <row r="342" spans="1:3" x14ac:dyDescent="0.25">
      <c r="A342" t="s">
        <v>127</v>
      </c>
      <c r="B342" t="s">
        <v>374</v>
      </c>
      <c r="C342">
        <v>21999</v>
      </c>
    </row>
    <row r="343" spans="1:3" x14ac:dyDescent="0.25">
      <c r="A343" t="s">
        <v>7</v>
      </c>
      <c r="B343" t="s">
        <v>375</v>
      </c>
      <c r="C343">
        <v>11999</v>
      </c>
    </row>
    <row r="344" spans="1:3" x14ac:dyDescent="0.25">
      <c r="A344" t="s">
        <v>35</v>
      </c>
      <c r="B344" t="s">
        <v>376</v>
      </c>
      <c r="C344">
        <v>12999</v>
      </c>
    </row>
    <row r="345" spans="1:3" x14ac:dyDescent="0.25">
      <c r="A345" t="s">
        <v>4</v>
      </c>
      <c r="B345" t="s">
        <v>377</v>
      </c>
      <c r="C345">
        <v>20990</v>
      </c>
    </row>
    <row r="346" spans="1:3" x14ac:dyDescent="0.25">
      <c r="A346" t="s">
        <v>14</v>
      </c>
      <c r="B346" t="s">
        <v>378</v>
      </c>
      <c r="C346">
        <v>72999</v>
      </c>
    </row>
    <row r="347" spans="1:3" x14ac:dyDescent="0.25">
      <c r="A347" t="s">
        <v>22</v>
      </c>
      <c r="B347" t="s">
        <v>379</v>
      </c>
      <c r="C347">
        <v>77990</v>
      </c>
    </row>
    <row r="348" spans="1:3" x14ac:dyDescent="0.25">
      <c r="A348" t="s">
        <v>25</v>
      </c>
      <c r="B348" t="s">
        <v>380</v>
      </c>
      <c r="C348">
        <v>56999</v>
      </c>
    </row>
    <row r="349" spans="1:3" x14ac:dyDescent="0.25">
      <c r="A349" t="s">
        <v>9</v>
      </c>
      <c r="B349" t="s">
        <v>381</v>
      </c>
      <c r="C349">
        <v>21999</v>
      </c>
    </row>
    <row r="350" spans="1:3" x14ac:dyDescent="0.25">
      <c r="A350" t="s">
        <v>9</v>
      </c>
      <c r="B350" t="s">
        <v>382</v>
      </c>
      <c r="C350">
        <v>9499</v>
      </c>
    </row>
    <row r="351" spans="1:3" x14ac:dyDescent="0.25">
      <c r="A351" t="s">
        <v>16</v>
      </c>
      <c r="B351" t="s">
        <v>383</v>
      </c>
      <c r="C351">
        <v>7499</v>
      </c>
    </row>
    <row r="352" spans="1:3" x14ac:dyDescent="0.25">
      <c r="A352" t="s">
        <v>67</v>
      </c>
      <c r="B352" t="s">
        <v>384</v>
      </c>
      <c r="C352">
        <v>4649</v>
      </c>
    </row>
    <row r="353" spans="1:3" x14ac:dyDescent="0.25">
      <c r="A353" t="s">
        <v>25</v>
      </c>
      <c r="B353" t="s">
        <v>385</v>
      </c>
      <c r="C353">
        <v>18000</v>
      </c>
    </row>
    <row r="354" spans="1:3" x14ac:dyDescent="0.25">
      <c r="A354" t="s">
        <v>16</v>
      </c>
      <c r="B354" t="s">
        <v>386</v>
      </c>
      <c r="C354">
        <v>38999</v>
      </c>
    </row>
    <row r="355" spans="1:3" x14ac:dyDescent="0.25">
      <c r="A355" t="s">
        <v>11</v>
      </c>
      <c r="B355" t="s">
        <v>387</v>
      </c>
      <c r="C355">
        <v>7145</v>
      </c>
    </row>
    <row r="356" spans="1:3" x14ac:dyDescent="0.25">
      <c r="A356" t="s">
        <v>25</v>
      </c>
      <c r="B356" t="s">
        <v>388</v>
      </c>
      <c r="C356">
        <v>14990</v>
      </c>
    </row>
    <row r="357" spans="1:3" x14ac:dyDescent="0.25">
      <c r="A357" t="s">
        <v>22</v>
      </c>
      <c r="B357" t="s">
        <v>389</v>
      </c>
      <c r="C357">
        <v>15499</v>
      </c>
    </row>
    <row r="358" spans="1:3" x14ac:dyDescent="0.25">
      <c r="A358" t="s">
        <v>16</v>
      </c>
      <c r="B358" t="s">
        <v>390</v>
      </c>
      <c r="C358">
        <v>9999</v>
      </c>
    </row>
    <row r="359" spans="1:3" x14ac:dyDescent="0.25">
      <c r="A359" t="s">
        <v>35</v>
      </c>
      <c r="B359" t="s">
        <v>391</v>
      </c>
      <c r="C359">
        <v>29999</v>
      </c>
    </row>
    <row r="360" spans="1:3" x14ac:dyDescent="0.25">
      <c r="A360" t="s">
        <v>11</v>
      </c>
      <c r="B360" t="s">
        <v>392</v>
      </c>
      <c r="C360">
        <v>15999</v>
      </c>
    </row>
    <row r="361" spans="1:3" x14ac:dyDescent="0.25">
      <c r="A361" t="s">
        <v>16</v>
      </c>
      <c r="B361" t="s">
        <v>393</v>
      </c>
      <c r="C361">
        <v>59990</v>
      </c>
    </row>
    <row r="362" spans="1:3" x14ac:dyDescent="0.25">
      <c r="A362" t="s">
        <v>65</v>
      </c>
      <c r="B362" t="s">
        <v>394</v>
      </c>
      <c r="C362">
        <v>34990</v>
      </c>
    </row>
    <row r="363" spans="1:3" x14ac:dyDescent="0.25">
      <c r="A363" t="s">
        <v>14</v>
      </c>
      <c r="B363" t="s">
        <v>395</v>
      </c>
      <c r="C363">
        <v>45999</v>
      </c>
    </row>
    <row r="364" spans="1:3" x14ac:dyDescent="0.25">
      <c r="A364" t="s">
        <v>7</v>
      </c>
      <c r="B364" t="s">
        <v>396</v>
      </c>
      <c r="C364">
        <v>119990</v>
      </c>
    </row>
    <row r="365" spans="1:3" x14ac:dyDescent="0.25">
      <c r="A365" t="s">
        <v>22</v>
      </c>
      <c r="B365" t="s">
        <v>397</v>
      </c>
      <c r="C365">
        <v>89990</v>
      </c>
    </row>
    <row r="366" spans="1:3" x14ac:dyDescent="0.25">
      <c r="A366" t="s">
        <v>4</v>
      </c>
      <c r="B366" t="s">
        <v>398</v>
      </c>
      <c r="C366">
        <v>50999</v>
      </c>
    </row>
    <row r="367" spans="1:3" x14ac:dyDescent="0.25">
      <c r="A367" t="s">
        <v>127</v>
      </c>
      <c r="B367" t="s">
        <v>399</v>
      </c>
      <c r="C367">
        <v>7999</v>
      </c>
    </row>
    <row r="368" spans="1:3" x14ac:dyDescent="0.25">
      <c r="A368" t="s">
        <v>7</v>
      </c>
      <c r="B368" t="s">
        <v>400</v>
      </c>
      <c r="C368">
        <v>43999</v>
      </c>
    </row>
    <row r="369" spans="1:3" x14ac:dyDescent="0.25">
      <c r="A369" t="s">
        <v>16</v>
      </c>
      <c r="B369" t="s">
        <v>401</v>
      </c>
      <c r="C369">
        <v>18499</v>
      </c>
    </row>
    <row r="370" spans="1:3" x14ac:dyDescent="0.25">
      <c r="A370" t="s">
        <v>402</v>
      </c>
      <c r="B370" t="s">
        <v>403</v>
      </c>
      <c r="C370">
        <v>134999</v>
      </c>
    </row>
    <row r="371" spans="1:3" x14ac:dyDescent="0.25">
      <c r="A371" t="s">
        <v>25</v>
      </c>
      <c r="B371" t="s">
        <v>404</v>
      </c>
      <c r="C371">
        <v>32999</v>
      </c>
    </row>
    <row r="372" spans="1:3" x14ac:dyDescent="0.25">
      <c r="A372" t="s">
        <v>35</v>
      </c>
      <c r="B372" t="s">
        <v>405</v>
      </c>
      <c r="C372">
        <v>13499</v>
      </c>
    </row>
    <row r="373" spans="1:3" x14ac:dyDescent="0.25">
      <c r="A373" t="s">
        <v>7</v>
      </c>
      <c r="B373" t="s">
        <v>406</v>
      </c>
      <c r="C373">
        <v>35489</v>
      </c>
    </row>
    <row r="374" spans="1:3" x14ac:dyDescent="0.25">
      <c r="A374" t="s">
        <v>141</v>
      </c>
      <c r="B374" t="s">
        <v>407</v>
      </c>
      <c r="C374">
        <v>20120</v>
      </c>
    </row>
    <row r="375" spans="1:3" x14ac:dyDescent="0.25">
      <c r="A375" t="s">
        <v>7</v>
      </c>
      <c r="B375" t="s">
        <v>408</v>
      </c>
      <c r="C375">
        <v>42999</v>
      </c>
    </row>
    <row r="376" spans="1:3" x14ac:dyDescent="0.25">
      <c r="A376" t="s">
        <v>11</v>
      </c>
      <c r="B376" t="s">
        <v>409</v>
      </c>
      <c r="C376">
        <v>24999</v>
      </c>
    </row>
    <row r="377" spans="1:3" x14ac:dyDescent="0.25">
      <c r="A377" t="s">
        <v>22</v>
      </c>
      <c r="B377" t="s">
        <v>410</v>
      </c>
      <c r="C377">
        <v>20999</v>
      </c>
    </row>
    <row r="378" spans="1:3" x14ac:dyDescent="0.25">
      <c r="A378" t="s">
        <v>11</v>
      </c>
      <c r="B378" t="s">
        <v>411</v>
      </c>
      <c r="C378">
        <v>28994</v>
      </c>
    </row>
    <row r="379" spans="1:3" x14ac:dyDescent="0.25">
      <c r="A379" t="s">
        <v>7</v>
      </c>
      <c r="B379" t="s">
        <v>412</v>
      </c>
      <c r="C379">
        <v>48900</v>
      </c>
    </row>
    <row r="380" spans="1:3" x14ac:dyDescent="0.25">
      <c r="A380" t="s">
        <v>7</v>
      </c>
      <c r="B380" t="s">
        <v>413</v>
      </c>
      <c r="C380">
        <v>22494</v>
      </c>
    </row>
    <row r="381" spans="1:3" x14ac:dyDescent="0.25">
      <c r="A381" t="s">
        <v>25</v>
      </c>
      <c r="B381" t="s">
        <v>414</v>
      </c>
      <c r="C381">
        <v>8990</v>
      </c>
    </row>
    <row r="382" spans="1:3" x14ac:dyDescent="0.25">
      <c r="A382" t="s">
        <v>191</v>
      </c>
      <c r="B382" t="s">
        <v>415</v>
      </c>
      <c r="C382">
        <v>6999</v>
      </c>
    </row>
    <row r="383" spans="1:3" x14ac:dyDescent="0.25">
      <c r="A383" t="s">
        <v>127</v>
      </c>
      <c r="B383" t="s">
        <v>416</v>
      </c>
      <c r="C383">
        <v>8890</v>
      </c>
    </row>
    <row r="384" spans="1:3" x14ac:dyDescent="0.25">
      <c r="A384" t="s">
        <v>65</v>
      </c>
      <c r="B384" t="s">
        <v>417</v>
      </c>
      <c r="C384">
        <v>18498</v>
      </c>
    </row>
    <row r="385" spans="1:3" x14ac:dyDescent="0.25">
      <c r="A385" t="s">
        <v>25</v>
      </c>
      <c r="B385" t="s">
        <v>418</v>
      </c>
      <c r="C385">
        <v>23999</v>
      </c>
    </row>
    <row r="386" spans="1:3" x14ac:dyDescent="0.25">
      <c r="A386" t="s">
        <v>11</v>
      </c>
      <c r="B386" t="s">
        <v>419</v>
      </c>
      <c r="C386">
        <v>22994</v>
      </c>
    </row>
    <row r="387" spans="1:3" x14ac:dyDescent="0.25">
      <c r="A387" t="s">
        <v>7</v>
      </c>
      <c r="B387" t="s">
        <v>420</v>
      </c>
      <c r="C387">
        <v>12990</v>
      </c>
    </row>
    <row r="388" spans="1:3" x14ac:dyDescent="0.25">
      <c r="A388" t="s">
        <v>11</v>
      </c>
      <c r="B388" t="s">
        <v>421</v>
      </c>
      <c r="C388">
        <v>14999</v>
      </c>
    </row>
    <row r="389" spans="1:3" x14ac:dyDescent="0.25">
      <c r="A389" t="s">
        <v>11</v>
      </c>
      <c r="B389" t="s">
        <v>422</v>
      </c>
      <c r="C389">
        <v>18499</v>
      </c>
    </row>
    <row r="390" spans="1:3" x14ac:dyDescent="0.25">
      <c r="A390" t="s">
        <v>22</v>
      </c>
      <c r="B390" t="s">
        <v>423</v>
      </c>
      <c r="C390">
        <v>14990</v>
      </c>
    </row>
    <row r="391" spans="1:3" x14ac:dyDescent="0.25">
      <c r="A391" t="s">
        <v>22</v>
      </c>
      <c r="B391" t="s">
        <v>424</v>
      </c>
      <c r="C391">
        <v>70990</v>
      </c>
    </row>
    <row r="392" spans="1:3" x14ac:dyDescent="0.25">
      <c r="A392" t="s">
        <v>7</v>
      </c>
      <c r="B392" t="s">
        <v>425</v>
      </c>
      <c r="C392">
        <v>12120</v>
      </c>
    </row>
    <row r="393" spans="1:3" x14ac:dyDescent="0.25">
      <c r="A393" t="s">
        <v>426</v>
      </c>
      <c r="B393" t="s">
        <v>427</v>
      </c>
      <c r="C393">
        <v>29990</v>
      </c>
    </row>
    <row r="394" spans="1:3" x14ac:dyDescent="0.25">
      <c r="A394" t="s">
        <v>11</v>
      </c>
      <c r="B394" t="s">
        <v>428</v>
      </c>
      <c r="C394">
        <v>20999</v>
      </c>
    </row>
    <row r="395" spans="1:3" x14ac:dyDescent="0.25">
      <c r="A395" t="s">
        <v>16</v>
      </c>
      <c r="B395" t="s">
        <v>429</v>
      </c>
      <c r="C395">
        <v>11999</v>
      </c>
    </row>
    <row r="396" spans="1:3" x14ac:dyDescent="0.25">
      <c r="A396" t="s">
        <v>7</v>
      </c>
      <c r="B396" t="s">
        <v>430</v>
      </c>
      <c r="C396">
        <v>17990</v>
      </c>
    </row>
    <row r="397" spans="1:3" x14ac:dyDescent="0.25">
      <c r="A397" t="s">
        <v>16</v>
      </c>
      <c r="B397" t="s">
        <v>431</v>
      </c>
      <c r="C397">
        <v>14990</v>
      </c>
    </row>
    <row r="398" spans="1:3" x14ac:dyDescent="0.25">
      <c r="A398" t="s">
        <v>345</v>
      </c>
      <c r="B398" t="s">
        <v>432</v>
      </c>
      <c r="C398">
        <v>6490</v>
      </c>
    </row>
    <row r="399" spans="1:3" x14ac:dyDescent="0.25">
      <c r="A399" t="s">
        <v>11</v>
      </c>
      <c r="B399" t="s">
        <v>433</v>
      </c>
      <c r="C399">
        <v>34999</v>
      </c>
    </row>
    <row r="400" spans="1:3" x14ac:dyDescent="0.25">
      <c r="A400" t="s">
        <v>14</v>
      </c>
      <c r="B400" t="s">
        <v>434</v>
      </c>
      <c r="C400">
        <v>149900</v>
      </c>
    </row>
    <row r="401" spans="1:3" x14ac:dyDescent="0.25">
      <c r="A401" t="s">
        <v>35</v>
      </c>
      <c r="B401" t="s">
        <v>435</v>
      </c>
      <c r="C401">
        <v>6499</v>
      </c>
    </row>
    <row r="402" spans="1:3" x14ac:dyDescent="0.25">
      <c r="A402" t="s">
        <v>7</v>
      </c>
      <c r="B402" t="s">
        <v>436</v>
      </c>
      <c r="C402">
        <v>104999</v>
      </c>
    </row>
    <row r="403" spans="1:3" x14ac:dyDescent="0.25">
      <c r="A403" t="s">
        <v>11</v>
      </c>
      <c r="B403" t="s">
        <v>437</v>
      </c>
      <c r="C403">
        <v>13999</v>
      </c>
    </row>
    <row r="404" spans="1:3" x14ac:dyDescent="0.25">
      <c r="A404" t="s">
        <v>16</v>
      </c>
      <c r="B404" t="s">
        <v>438</v>
      </c>
      <c r="C404">
        <v>16999</v>
      </c>
    </row>
    <row r="405" spans="1:3" x14ac:dyDescent="0.25">
      <c r="A405" t="s">
        <v>25</v>
      </c>
      <c r="B405" t="s">
        <v>439</v>
      </c>
      <c r="C405">
        <v>79999</v>
      </c>
    </row>
    <row r="406" spans="1:3" x14ac:dyDescent="0.25">
      <c r="A406" t="s">
        <v>22</v>
      </c>
      <c r="B406" t="s">
        <v>440</v>
      </c>
      <c r="C406">
        <v>36760</v>
      </c>
    </row>
    <row r="407" spans="1:3" x14ac:dyDescent="0.25">
      <c r="A407" t="s">
        <v>16</v>
      </c>
      <c r="B407" t="s">
        <v>441</v>
      </c>
      <c r="C407">
        <v>23499</v>
      </c>
    </row>
    <row r="408" spans="1:3" x14ac:dyDescent="0.25">
      <c r="A408" t="s">
        <v>309</v>
      </c>
      <c r="B408" t="s">
        <v>442</v>
      </c>
      <c r="C408">
        <v>75990</v>
      </c>
    </row>
    <row r="409" spans="1:3" x14ac:dyDescent="0.25">
      <c r="A409" t="s">
        <v>22</v>
      </c>
      <c r="B409" t="s">
        <v>443</v>
      </c>
      <c r="C409">
        <v>21990</v>
      </c>
    </row>
    <row r="410" spans="1:3" x14ac:dyDescent="0.25">
      <c r="A410" t="s">
        <v>11</v>
      </c>
      <c r="B410" t="s">
        <v>444</v>
      </c>
      <c r="C410">
        <v>18999</v>
      </c>
    </row>
    <row r="411" spans="1:3" x14ac:dyDescent="0.25">
      <c r="A411" t="s">
        <v>7</v>
      </c>
      <c r="B411" t="s">
        <v>445</v>
      </c>
      <c r="C411">
        <v>7249</v>
      </c>
    </row>
    <row r="412" spans="1:3" x14ac:dyDescent="0.25">
      <c r="A412" t="s">
        <v>4</v>
      </c>
      <c r="B412" t="s">
        <v>446</v>
      </c>
      <c r="C412">
        <v>16990</v>
      </c>
    </row>
    <row r="413" spans="1:3" x14ac:dyDescent="0.25">
      <c r="A413" t="s">
        <v>16</v>
      </c>
      <c r="B413" t="s">
        <v>447</v>
      </c>
      <c r="C413">
        <v>23890</v>
      </c>
    </row>
    <row r="414" spans="1:3" x14ac:dyDescent="0.25">
      <c r="A414" t="s">
        <v>22</v>
      </c>
      <c r="B414" t="s">
        <v>448</v>
      </c>
      <c r="C414">
        <v>26380</v>
      </c>
    </row>
    <row r="415" spans="1:3" x14ac:dyDescent="0.25">
      <c r="A415" t="s">
        <v>11</v>
      </c>
      <c r="B415" t="s">
        <v>449</v>
      </c>
      <c r="C415">
        <v>27999</v>
      </c>
    </row>
    <row r="416" spans="1:3" x14ac:dyDescent="0.25">
      <c r="A416" t="s">
        <v>16</v>
      </c>
      <c r="B416" t="s">
        <v>450</v>
      </c>
      <c r="C416">
        <v>10850</v>
      </c>
    </row>
    <row r="417" spans="1:3" x14ac:dyDescent="0.25">
      <c r="A417" t="s">
        <v>297</v>
      </c>
      <c r="B417" t="s">
        <v>451</v>
      </c>
      <c r="C417">
        <v>19999</v>
      </c>
    </row>
    <row r="418" spans="1:3" x14ac:dyDescent="0.25">
      <c r="A418" t="s">
        <v>14</v>
      </c>
      <c r="B418" t="s">
        <v>452</v>
      </c>
      <c r="C418">
        <v>129990</v>
      </c>
    </row>
    <row r="419" spans="1:3" x14ac:dyDescent="0.25">
      <c r="A419" t="s">
        <v>9</v>
      </c>
      <c r="B419" t="s">
        <v>453</v>
      </c>
      <c r="C419">
        <v>19990</v>
      </c>
    </row>
    <row r="420" spans="1:3" x14ac:dyDescent="0.25">
      <c r="A420" t="s">
        <v>9</v>
      </c>
      <c r="B420" t="s">
        <v>454</v>
      </c>
      <c r="C420">
        <v>41990</v>
      </c>
    </row>
    <row r="421" spans="1:3" x14ac:dyDescent="0.25">
      <c r="A421" t="s">
        <v>16</v>
      </c>
      <c r="B421" t="s">
        <v>455</v>
      </c>
      <c r="C421">
        <v>69990</v>
      </c>
    </row>
    <row r="422" spans="1:3" x14ac:dyDescent="0.25">
      <c r="A422" t="s">
        <v>242</v>
      </c>
      <c r="B422" t="s">
        <v>456</v>
      </c>
      <c r="C422">
        <v>39990</v>
      </c>
    </row>
    <row r="423" spans="1:3" x14ac:dyDescent="0.25">
      <c r="A423" t="s">
        <v>4</v>
      </c>
      <c r="B423" t="s">
        <v>457</v>
      </c>
      <c r="C423">
        <v>74999</v>
      </c>
    </row>
    <row r="424" spans="1:3" x14ac:dyDescent="0.25">
      <c r="A424" t="s">
        <v>25</v>
      </c>
      <c r="B424" t="s">
        <v>458</v>
      </c>
      <c r="C424">
        <v>36994</v>
      </c>
    </row>
    <row r="425" spans="1:3" x14ac:dyDescent="0.25">
      <c r="A425" t="s">
        <v>22</v>
      </c>
      <c r="B425" t="s">
        <v>459</v>
      </c>
      <c r="C425">
        <v>14700</v>
      </c>
    </row>
    <row r="426" spans="1:3" x14ac:dyDescent="0.25">
      <c r="A426" t="s">
        <v>16</v>
      </c>
      <c r="B426" t="s">
        <v>460</v>
      </c>
      <c r="C426">
        <v>34990</v>
      </c>
    </row>
    <row r="427" spans="1:3" x14ac:dyDescent="0.25">
      <c r="A427" t="s">
        <v>218</v>
      </c>
      <c r="B427" t="s">
        <v>461</v>
      </c>
      <c r="C427">
        <v>34999</v>
      </c>
    </row>
    <row r="428" spans="1:3" x14ac:dyDescent="0.25">
      <c r="A428" t="s">
        <v>16</v>
      </c>
      <c r="B428" t="s">
        <v>462</v>
      </c>
      <c r="C428">
        <v>13990</v>
      </c>
    </row>
    <row r="429" spans="1:3" x14ac:dyDescent="0.25">
      <c r="A429" t="s">
        <v>463</v>
      </c>
      <c r="B429" t="s">
        <v>464</v>
      </c>
      <c r="C429">
        <v>650000</v>
      </c>
    </row>
    <row r="430" spans="1:3" x14ac:dyDescent="0.25">
      <c r="A430" t="s">
        <v>7</v>
      </c>
      <c r="B430" t="s">
        <v>465</v>
      </c>
      <c r="C430">
        <v>14859</v>
      </c>
    </row>
    <row r="431" spans="1:3" x14ac:dyDescent="0.25">
      <c r="A431" t="s">
        <v>127</v>
      </c>
      <c r="B431" t="s">
        <v>466</v>
      </c>
      <c r="C431">
        <v>17999</v>
      </c>
    </row>
    <row r="432" spans="1:3" x14ac:dyDescent="0.25">
      <c r="A432" t="s">
        <v>35</v>
      </c>
      <c r="B432" t="s">
        <v>467</v>
      </c>
      <c r="C432">
        <v>34990</v>
      </c>
    </row>
    <row r="433" spans="1:3" x14ac:dyDescent="0.25">
      <c r="A433" t="s">
        <v>468</v>
      </c>
      <c r="B433" t="s">
        <v>469</v>
      </c>
      <c r="C433">
        <v>14990</v>
      </c>
    </row>
    <row r="434" spans="1:3" x14ac:dyDescent="0.25">
      <c r="A434" t="s">
        <v>22</v>
      </c>
      <c r="B434" t="s">
        <v>470</v>
      </c>
      <c r="C434">
        <v>8999</v>
      </c>
    </row>
    <row r="435" spans="1:3" x14ac:dyDescent="0.25">
      <c r="A435" t="s">
        <v>9</v>
      </c>
      <c r="B435" t="s">
        <v>471</v>
      </c>
      <c r="C435">
        <v>8999</v>
      </c>
    </row>
    <row r="436" spans="1:3" x14ac:dyDescent="0.25">
      <c r="A436" t="s">
        <v>16</v>
      </c>
      <c r="B436" t="s">
        <v>472</v>
      </c>
      <c r="C436">
        <v>15824</v>
      </c>
    </row>
    <row r="437" spans="1:3" x14ac:dyDescent="0.25">
      <c r="A437" t="s">
        <v>14</v>
      </c>
      <c r="B437" t="s">
        <v>473</v>
      </c>
      <c r="C437">
        <v>43900</v>
      </c>
    </row>
    <row r="438" spans="1:3" x14ac:dyDescent="0.25">
      <c r="A438" t="s">
        <v>7</v>
      </c>
      <c r="B438" t="s">
        <v>474</v>
      </c>
      <c r="C438">
        <v>22494</v>
      </c>
    </row>
    <row r="439" spans="1:3" x14ac:dyDescent="0.25">
      <c r="A439" t="s">
        <v>35</v>
      </c>
      <c r="B439" t="s">
        <v>475</v>
      </c>
      <c r="C439">
        <v>19650</v>
      </c>
    </row>
    <row r="440" spans="1:3" x14ac:dyDescent="0.25">
      <c r="A440" t="s">
        <v>16</v>
      </c>
      <c r="B440" t="s">
        <v>476</v>
      </c>
      <c r="C440">
        <v>6999</v>
      </c>
    </row>
    <row r="441" spans="1:3" x14ac:dyDescent="0.25">
      <c r="A441" t="s">
        <v>7</v>
      </c>
      <c r="B441" t="s">
        <v>477</v>
      </c>
      <c r="C441">
        <v>16499</v>
      </c>
    </row>
    <row r="442" spans="1:3" x14ac:dyDescent="0.25">
      <c r="A442" t="s">
        <v>9</v>
      </c>
      <c r="B442" t="s">
        <v>478</v>
      </c>
      <c r="C442">
        <v>15999</v>
      </c>
    </row>
    <row r="443" spans="1:3" x14ac:dyDescent="0.25">
      <c r="A443" t="s">
        <v>309</v>
      </c>
      <c r="B443" t="s">
        <v>479</v>
      </c>
      <c r="C443">
        <v>72999</v>
      </c>
    </row>
    <row r="444" spans="1:3" x14ac:dyDescent="0.25">
      <c r="A444" t="s">
        <v>16</v>
      </c>
      <c r="B444" t="s">
        <v>480</v>
      </c>
      <c r="C444">
        <v>26999</v>
      </c>
    </row>
    <row r="445" spans="1:3" x14ac:dyDescent="0.25">
      <c r="A445" t="s">
        <v>143</v>
      </c>
      <c r="B445" t="s">
        <v>481</v>
      </c>
      <c r="C445">
        <v>6999</v>
      </c>
    </row>
    <row r="446" spans="1:3" x14ac:dyDescent="0.25">
      <c r="A446" t="s">
        <v>14</v>
      </c>
      <c r="B446" t="s">
        <v>482</v>
      </c>
      <c r="C446">
        <v>130990</v>
      </c>
    </row>
    <row r="447" spans="1:3" x14ac:dyDescent="0.25">
      <c r="A447" t="s">
        <v>11</v>
      </c>
      <c r="B447" t="s">
        <v>483</v>
      </c>
      <c r="C447">
        <v>12787</v>
      </c>
    </row>
    <row r="448" spans="1:3" x14ac:dyDescent="0.25">
      <c r="A448" t="s">
        <v>143</v>
      </c>
      <c r="B448" t="s">
        <v>484</v>
      </c>
      <c r="C448">
        <v>9999</v>
      </c>
    </row>
    <row r="449" spans="1:3" x14ac:dyDescent="0.25">
      <c r="A449" t="s">
        <v>25</v>
      </c>
      <c r="B449" t="s">
        <v>485</v>
      </c>
      <c r="C449">
        <v>54999</v>
      </c>
    </row>
    <row r="450" spans="1:3" x14ac:dyDescent="0.25">
      <c r="A450" t="s">
        <v>25</v>
      </c>
      <c r="B450" t="s">
        <v>486</v>
      </c>
      <c r="C450">
        <v>15490</v>
      </c>
    </row>
    <row r="451" spans="1:3" x14ac:dyDescent="0.25">
      <c r="A451" t="s">
        <v>127</v>
      </c>
      <c r="B451" t="s">
        <v>487</v>
      </c>
      <c r="C451">
        <v>25999</v>
      </c>
    </row>
    <row r="452" spans="1:3" x14ac:dyDescent="0.25">
      <c r="A452" t="s">
        <v>7</v>
      </c>
      <c r="B452" t="s">
        <v>488</v>
      </c>
      <c r="C452">
        <v>9499</v>
      </c>
    </row>
    <row r="453" spans="1:3" x14ac:dyDescent="0.25">
      <c r="A453" t="s">
        <v>297</v>
      </c>
      <c r="B453" t="s">
        <v>489</v>
      </c>
      <c r="C453">
        <v>7999</v>
      </c>
    </row>
    <row r="454" spans="1:3" x14ac:dyDescent="0.25">
      <c r="A454" t="s">
        <v>309</v>
      </c>
      <c r="B454" t="s">
        <v>490</v>
      </c>
      <c r="C454">
        <v>63990</v>
      </c>
    </row>
    <row r="455" spans="1:3" x14ac:dyDescent="0.25">
      <c r="A455" t="s">
        <v>402</v>
      </c>
      <c r="B455" t="s">
        <v>491</v>
      </c>
      <c r="C455">
        <v>15990</v>
      </c>
    </row>
    <row r="456" spans="1:3" x14ac:dyDescent="0.25">
      <c r="A456" t="s">
        <v>65</v>
      </c>
      <c r="B456" t="s">
        <v>492</v>
      </c>
      <c r="C456">
        <v>34949</v>
      </c>
    </row>
    <row r="457" spans="1:3" x14ac:dyDescent="0.25">
      <c r="A457" t="s">
        <v>127</v>
      </c>
      <c r="B457" t="s">
        <v>493</v>
      </c>
      <c r="C457">
        <v>8799</v>
      </c>
    </row>
    <row r="458" spans="1:3" x14ac:dyDescent="0.25">
      <c r="A458" t="s">
        <v>16</v>
      </c>
      <c r="B458" t="s">
        <v>494</v>
      </c>
      <c r="C458">
        <v>12390</v>
      </c>
    </row>
    <row r="459" spans="1:3" x14ac:dyDescent="0.25">
      <c r="A459" t="s">
        <v>7</v>
      </c>
      <c r="B459" t="s">
        <v>495</v>
      </c>
      <c r="C459">
        <v>11499</v>
      </c>
    </row>
    <row r="460" spans="1:3" x14ac:dyDescent="0.25">
      <c r="A460" t="s">
        <v>16</v>
      </c>
      <c r="B460" t="s">
        <v>496</v>
      </c>
      <c r="C460">
        <v>199990</v>
      </c>
    </row>
    <row r="461" spans="1:3" x14ac:dyDescent="0.25">
      <c r="A461" t="s">
        <v>22</v>
      </c>
      <c r="B461" t="s">
        <v>497</v>
      </c>
      <c r="C461">
        <v>42990</v>
      </c>
    </row>
    <row r="462" spans="1:3" x14ac:dyDescent="0.25">
      <c r="A462" t="s">
        <v>277</v>
      </c>
      <c r="B462" t="s">
        <v>498</v>
      </c>
      <c r="C462">
        <v>34999</v>
      </c>
    </row>
    <row r="463" spans="1:3" x14ac:dyDescent="0.25">
      <c r="A463" t="s">
        <v>7</v>
      </c>
      <c r="B463" t="s">
        <v>499</v>
      </c>
      <c r="C463">
        <v>11999</v>
      </c>
    </row>
    <row r="464" spans="1:3" x14ac:dyDescent="0.25">
      <c r="A464" t="s">
        <v>218</v>
      </c>
      <c r="B464" t="s">
        <v>500</v>
      </c>
      <c r="C464">
        <v>10499</v>
      </c>
    </row>
    <row r="465" spans="1:3" x14ac:dyDescent="0.25">
      <c r="A465" t="s">
        <v>143</v>
      </c>
      <c r="B465" t="s">
        <v>501</v>
      </c>
      <c r="C465">
        <v>8910</v>
      </c>
    </row>
    <row r="466" spans="1:3" x14ac:dyDescent="0.25">
      <c r="A466" t="s">
        <v>25</v>
      </c>
      <c r="B466" t="s">
        <v>502</v>
      </c>
      <c r="C466">
        <v>24990</v>
      </c>
    </row>
    <row r="467" spans="1:3" x14ac:dyDescent="0.25">
      <c r="A467" t="s">
        <v>22</v>
      </c>
      <c r="B467" t="s">
        <v>503</v>
      </c>
      <c r="C467">
        <v>17999</v>
      </c>
    </row>
    <row r="468" spans="1:3" x14ac:dyDescent="0.25">
      <c r="A468" t="s">
        <v>16</v>
      </c>
      <c r="B468" t="s">
        <v>504</v>
      </c>
      <c r="C468">
        <v>22999</v>
      </c>
    </row>
    <row r="469" spans="1:3" x14ac:dyDescent="0.25">
      <c r="A469" t="s">
        <v>11</v>
      </c>
      <c r="B469" t="s">
        <v>505</v>
      </c>
      <c r="C469">
        <v>6490</v>
      </c>
    </row>
    <row r="470" spans="1:3" x14ac:dyDescent="0.25">
      <c r="A470" t="s">
        <v>143</v>
      </c>
      <c r="B470" t="s">
        <v>506</v>
      </c>
      <c r="C470">
        <v>21990</v>
      </c>
    </row>
    <row r="471" spans="1:3" x14ac:dyDescent="0.25">
      <c r="A471" t="s">
        <v>7</v>
      </c>
      <c r="B471" t="s">
        <v>507</v>
      </c>
      <c r="C471">
        <v>12364</v>
      </c>
    </row>
    <row r="472" spans="1:3" x14ac:dyDescent="0.25">
      <c r="A472" t="s">
        <v>7</v>
      </c>
      <c r="B472" t="s">
        <v>508</v>
      </c>
      <c r="C472">
        <v>39990</v>
      </c>
    </row>
    <row r="473" spans="1:3" x14ac:dyDescent="0.25">
      <c r="A473" t="s">
        <v>16</v>
      </c>
      <c r="B473" t="s">
        <v>509</v>
      </c>
      <c r="C473">
        <v>11999</v>
      </c>
    </row>
    <row r="474" spans="1:3" x14ac:dyDescent="0.25">
      <c r="A474" t="s">
        <v>25</v>
      </c>
      <c r="B474" t="s">
        <v>510</v>
      </c>
      <c r="C474">
        <v>7499</v>
      </c>
    </row>
    <row r="475" spans="1:3" x14ac:dyDescent="0.25">
      <c r="A475" t="s">
        <v>511</v>
      </c>
      <c r="B475" t="s">
        <v>512</v>
      </c>
      <c r="C475">
        <v>3990</v>
      </c>
    </row>
    <row r="476" spans="1:3" x14ac:dyDescent="0.25">
      <c r="A476" t="s">
        <v>9</v>
      </c>
      <c r="B476" t="s">
        <v>513</v>
      </c>
      <c r="C476">
        <v>10499</v>
      </c>
    </row>
    <row r="477" spans="1:3" x14ac:dyDescent="0.25">
      <c r="A477" t="s">
        <v>127</v>
      </c>
      <c r="B477" t="s">
        <v>514</v>
      </c>
      <c r="C477">
        <v>6299</v>
      </c>
    </row>
    <row r="478" spans="1:3" x14ac:dyDescent="0.25">
      <c r="A478" t="s">
        <v>345</v>
      </c>
      <c r="B478" t="s">
        <v>515</v>
      </c>
      <c r="C478">
        <v>5990</v>
      </c>
    </row>
    <row r="479" spans="1:3" x14ac:dyDescent="0.25">
      <c r="A479" t="s">
        <v>25</v>
      </c>
      <c r="B479" t="s">
        <v>516</v>
      </c>
      <c r="C479">
        <v>113990</v>
      </c>
    </row>
    <row r="480" spans="1:3" x14ac:dyDescent="0.25">
      <c r="A480" t="s">
        <v>517</v>
      </c>
      <c r="B480" t="s">
        <v>518</v>
      </c>
      <c r="C480">
        <v>239999</v>
      </c>
    </row>
    <row r="481" spans="1:3" x14ac:dyDescent="0.25">
      <c r="A481" t="s">
        <v>7</v>
      </c>
      <c r="B481" t="s">
        <v>519</v>
      </c>
      <c r="C481">
        <v>21999</v>
      </c>
    </row>
    <row r="482" spans="1:3" x14ac:dyDescent="0.25">
      <c r="A482" t="s">
        <v>65</v>
      </c>
      <c r="B482" t="s">
        <v>520</v>
      </c>
      <c r="C482">
        <v>15999</v>
      </c>
    </row>
    <row r="483" spans="1:3" x14ac:dyDescent="0.25">
      <c r="A483" t="s">
        <v>402</v>
      </c>
      <c r="B483" t="s">
        <v>521</v>
      </c>
      <c r="C483">
        <v>69990</v>
      </c>
    </row>
    <row r="484" spans="1:3" x14ac:dyDescent="0.25">
      <c r="A484" t="s">
        <v>25</v>
      </c>
      <c r="B484" t="s">
        <v>522</v>
      </c>
      <c r="C484">
        <v>12990</v>
      </c>
    </row>
    <row r="485" spans="1:3" x14ac:dyDescent="0.25">
      <c r="A485" t="s">
        <v>402</v>
      </c>
      <c r="B485" t="s">
        <v>523</v>
      </c>
      <c r="C485">
        <v>92980</v>
      </c>
    </row>
    <row r="486" spans="1:3" x14ac:dyDescent="0.25">
      <c r="A486" t="s">
        <v>127</v>
      </c>
      <c r="B486" t="s">
        <v>524</v>
      </c>
      <c r="C486">
        <v>15999</v>
      </c>
    </row>
    <row r="487" spans="1:3" x14ac:dyDescent="0.25">
      <c r="A487" t="s">
        <v>517</v>
      </c>
      <c r="B487" t="s">
        <v>525</v>
      </c>
      <c r="C487">
        <v>23999</v>
      </c>
    </row>
    <row r="488" spans="1:3" x14ac:dyDescent="0.25">
      <c r="A488" t="s">
        <v>25</v>
      </c>
      <c r="B488" t="s">
        <v>526</v>
      </c>
      <c r="C488">
        <v>12999</v>
      </c>
    </row>
    <row r="489" spans="1:3" x14ac:dyDescent="0.25">
      <c r="A489" t="s">
        <v>277</v>
      </c>
      <c r="B489" t="s">
        <v>527</v>
      </c>
      <c r="C489">
        <v>60990</v>
      </c>
    </row>
    <row r="490" spans="1:3" x14ac:dyDescent="0.25">
      <c r="A490" t="s">
        <v>9</v>
      </c>
      <c r="B490" t="s">
        <v>528</v>
      </c>
      <c r="C490">
        <v>8859</v>
      </c>
    </row>
    <row r="491" spans="1:3" x14ac:dyDescent="0.25">
      <c r="A491" t="s">
        <v>65</v>
      </c>
      <c r="B491" t="s">
        <v>529</v>
      </c>
      <c r="C491">
        <v>33749</v>
      </c>
    </row>
    <row r="492" spans="1:3" x14ac:dyDescent="0.25">
      <c r="A492" t="s">
        <v>7</v>
      </c>
      <c r="B492" t="s">
        <v>530</v>
      </c>
      <c r="C492">
        <v>15990</v>
      </c>
    </row>
    <row r="493" spans="1:3" x14ac:dyDescent="0.25">
      <c r="A493" t="s">
        <v>35</v>
      </c>
      <c r="B493" t="s">
        <v>531</v>
      </c>
      <c r="C493">
        <v>24990</v>
      </c>
    </row>
    <row r="494" spans="1:3" x14ac:dyDescent="0.25">
      <c r="A494" t="s">
        <v>11</v>
      </c>
      <c r="B494" t="s">
        <v>532</v>
      </c>
      <c r="C494">
        <v>14999</v>
      </c>
    </row>
    <row r="495" spans="1:3" x14ac:dyDescent="0.25">
      <c r="A495" t="s">
        <v>25</v>
      </c>
      <c r="B495" t="s">
        <v>533</v>
      </c>
      <c r="C495">
        <v>17990</v>
      </c>
    </row>
    <row r="496" spans="1:3" x14ac:dyDescent="0.25">
      <c r="A496" t="s">
        <v>242</v>
      </c>
      <c r="B496" t="s">
        <v>534</v>
      </c>
      <c r="C496">
        <v>24990</v>
      </c>
    </row>
    <row r="497" spans="1:3" x14ac:dyDescent="0.25">
      <c r="A497" t="s">
        <v>16</v>
      </c>
      <c r="B497" t="s">
        <v>535</v>
      </c>
      <c r="C497">
        <v>11600</v>
      </c>
    </row>
    <row r="498" spans="1:3" x14ac:dyDescent="0.25">
      <c r="A498" t="s">
        <v>11</v>
      </c>
      <c r="B498" t="s">
        <v>536</v>
      </c>
      <c r="C498">
        <v>8299</v>
      </c>
    </row>
    <row r="499" spans="1:3" x14ac:dyDescent="0.25">
      <c r="A499" t="s">
        <v>9</v>
      </c>
      <c r="B499" t="s">
        <v>537</v>
      </c>
      <c r="C499">
        <v>11999</v>
      </c>
    </row>
    <row r="500" spans="1:3" x14ac:dyDescent="0.25">
      <c r="A500" t="s">
        <v>7</v>
      </c>
      <c r="B500" t="s">
        <v>538</v>
      </c>
      <c r="C500">
        <v>89999</v>
      </c>
    </row>
    <row r="501" spans="1:3" x14ac:dyDescent="0.25">
      <c r="A501" t="s">
        <v>4</v>
      </c>
      <c r="B501" t="s">
        <v>539</v>
      </c>
      <c r="C501">
        <v>27999</v>
      </c>
    </row>
    <row r="502" spans="1:3" x14ac:dyDescent="0.25">
      <c r="A502" t="s">
        <v>141</v>
      </c>
      <c r="B502" t="s">
        <v>540</v>
      </c>
      <c r="C502">
        <v>15990</v>
      </c>
    </row>
    <row r="503" spans="1:3" x14ac:dyDescent="0.25">
      <c r="A503" t="s">
        <v>16</v>
      </c>
      <c r="B503" t="s">
        <v>541</v>
      </c>
      <c r="C503">
        <v>7289</v>
      </c>
    </row>
    <row r="504" spans="1:3" x14ac:dyDescent="0.25">
      <c r="A504" t="s">
        <v>242</v>
      </c>
      <c r="B504" t="s">
        <v>542</v>
      </c>
      <c r="C504">
        <v>30990</v>
      </c>
    </row>
    <row r="505" spans="1:3" x14ac:dyDescent="0.25">
      <c r="A505" t="s">
        <v>11</v>
      </c>
      <c r="B505" t="s">
        <v>543</v>
      </c>
      <c r="C505">
        <v>15499</v>
      </c>
    </row>
    <row r="506" spans="1:3" x14ac:dyDescent="0.25">
      <c r="A506" t="s">
        <v>25</v>
      </c>
      <c r="B506" t="s">
        <v>544</v>
      </c>
      <c r="C506">
        <v>8499</v>
      </c>
    </row>
    <row r="507" spans="1:3" x14ac:dyDescent="0.25">
      <c r="A507" t="s">
        <v>7</v>
      </c>
      <c r="B507" t="s">
        <v>545</v>
      </c>
      <c r="C507">
        <v>14490</v>
      </c>
    </row>
    <row r="508" spans="1:3" x14ac:dyDescent="0.25">
      <c r="A508" t="s">
        <v>7</v>
      </c>
      <c r="B508" t="s">
        <v>546</v>
      </c>
      <c r="C508">
        <v>15490</v>
      </c>
    </row>
    <row r="509" spans="1:3" x14ac:dyDescent="0.25">
      <c r="A509" t="s">
        <v>11</v>
      </c>
      <c r="B509" t="s">
        <v>547</v>
      </c>
      <c r="C509">
        <v>14990</v>
      </c>
    </row>
    <row r="510" spans="1:3" x14ac:dyDescent="0.25">
      <c r="A510" t="s">
        <v>35</v>
      </c>
      <c r="B510" t="s">
        <v>548</v>
      </c>
      <c r="C510">
        <v>15999</v>
      </c>
    </row>
    <row r="511" spans="1:3" x14ac:dyDescent="0.25">
      <c r="A511" t="s">
        <v>141</v>
      </c>
      <c r="B511" t="s">
        <v>549</v>
      </c>
      <c r="C511">
        <v>36000</v>
      </c>
    </row>
    <row r="512" spans="1:3" x14ac:dyDescent="0.25">
      <c r="A512" t="s">
        <v>4</v>
      </c>
      <c r="B512" t="s">
        <v>550</v>
      </c>
      <c r="C512">
        <v>69999</v>
      </c>
    </row>
    <row r="513" spans="1:3" x14ac:dyDescent="0.25">
      <c r="A513" t="s">
        <v>16</v>
      </c>
      <c r="B513" t="s">
        <v>551</v>
      </c>
      <c r="C513">
        <v>26990</v>
      </c>
    </row>
    <row r="514" spans="1:3" x14ac:dyDescent="0.25">
      <c r="A514" t="s">
        <v>7</v>
      </c>
      <c r="B514" t="s">
        <v>552</v>
      </c>
      <c r="C514">
        <v>10630</v>
      </c>
    </row>
    <row r="515" spans="1:3" x14ac:dyDescent="0.25">
      <c r="A515" t="s">
        <v>22</v>
      </c>
      <c r="B515" t="s">
        <v>553</v>
      </c>
      <c r="C515">
        <v>42990</v>
      </c>
    </row>
    <row r="516" spans="1:3" x14ac:dyDescent="0.25">
      <c r="A516" t="s">
        <v>25</v>
      </c>
      <c r="B516" t="s">
        <v>554</v>
      </c>
      <c r="C516">
        <v>24990</v>
      </c>
    </row>
    <row r="517" spans="1:3" x14ac:dyDescent="0.25">
      <c r="A517" t="s">
        <v>65</v>
      </c>
      <c r="B517" t="s">
        <v>555</v>
      </c>
      <c r="C517">
        <v>14489</v>
      </c>
    </row>
    <row r="518" spans="1:3" x14ac:dyDescent="0.25">
      <c r="A518" t="s">
        <v>22</v>
      </c>
      <c r="B518" t="s">
        <v>556</v>
      </c>
      <c r="C518">
        <v>16490</v>
      </c>
    </row>
    <row r="519" spans="1:3" x14ac:dyDescent="0.25">
      <c r="A519" t="s">
        <v>11</v>
      </c>
      <c r="B519" t="s">
        <v>557</v>
      </c>
      <c r="C519">
        <v>24494</v>
      </c>
    </row>
    <row r="520" spans="1:3" x14ac:dyDescent="0.25">
      <c r="A520" t="s">
        <v>25</v>
      </c>
      <c r="B520" t="s">
        <v>558</v>
      </c>
      <c r="C520">
        <v>7999</v>
      </c>
    </row>
    <row r="521" spans="1:3" x14ac:dyDescent="0.25">
      <c r="A521" t="s">
        <v>9</v>
      </c>
      <c r="B521" t="s">
        <v>559</v>
      </c>
      <c r="C521">
        <v>23990</v>
      </c>
    </row>
    <row r="522" spans="1:3" x14ac:dyDescent="0.25">
      <c r="A522" t="s">
        <v>11</v>
      </c>
      <c r="B522" t="s">
        <v>560</v>
      </c>
      <c r="C522">
        <v>49959</v>
      </c>
    </row>
    <row r="523" spans="1:3" x14ac:dyDescent="0.25">
      <c r="A523" t="s">
        <v>14</v>
      </c>
      <c r="B523" t="s">
        <v>561</v>
      </c>
      <c r="C523">
        <v>129900</v>
      </c>
    </row>
    <row r="524" spans="1:3" x14ac:dyDescent="0.25">
      <c r="A524" t="s">
        <v>25</v>
      </c>
      <c r="B524" t="s">
        <v>562</v>
      </c>
      <c r="C524">
        <v>19990</v>
      </c>
    </row>
    <row r="525" spans="1:3" x14ac:dyDescent="0.25">
      <c r="A525" t="s">
        <v>7</v>
      </c>
      <c r="B525" t="s">
        <v>563</v>
      </c>
      <c r="C525">
        <v>14990</v>
      </c>
    </row>
    <row r="526" spans="1:3" x14ac:dyDescent="0.25">
      <c r="A526" t="s">
        <v>25</v>
      </c>
      <c r="B526" t="s">
        <v>564</v>
      </c>
      <c r="C526">
        <v>23269</v>
      </c>
    </row>
    <row r="527" spans="1:3" x14ac:dyDescent="0.25">
      <c r="A527" t="s">
        <v>16</v>
      </c>
      <c r="B527" t="s">
        <v>565</v>
      </c>
      <c r="C527">
        <v>13999</v>
      </c>
    </row>
    <row r="528" spans="1:3" x14ac:dyDescent="0.25">
      <c r="A528" t="s">
        <v>4</v>
      </c>
      <c r="B528" t="s">
        <v>566</v>
      </c>
      <c r="C528">
        <v>35389</v>
      </c>
    </row>
    <row r="529" spans="1:3" x14ac:dyDescent="0.25">
      <c r="A529" t="s">
        <v>141</v>
      </c>
      <c r="B529" t="s">
        <v>567</v>
      </c>
      <c r="C529">
        <v>79700</v>
      </c>
    </row>
    <row r="530" spans="1:3" x14ac:dyDescent="0.25">
      <c r="A530" t="s">
        <v>218</v>
      </c>
      <c r="B530" t="s">
        <v>568</v>
      </c>
      <c r="C530">
        <v>9499</v>
      </c>
    </row>
    <row r="531" spans="1:3" x14ac:dyDescent="0.25">
      <c r="A531" t="s">
        <v>143</v>
      </c>
      <c r="B531" t="s">
        <v>569</v>
      </c>
      <c r="C531">
        <v>12340</v>
      </c>
    </row>
    <row r="532" spans="1:3" x14ac:dyDescent="0.25">
      <c r="A532" t="s">
        <v>35</v>
      </c>
      <c r="B532" t="s">
        <v>570</v>
      </c>
      <c r="C532">
        <v>10799</v>
      </c>
    </row>
    <row r="533" spans="1:3" x14ac:dyDescent="0.25">
      <c r="A533" t="s">
        <v>16</v>
      </c>
      <c r="B533" t="s">
        <v>571</v>
      </c>
      <c r="C533">
        <v>14990</v>
      </c>
    </row>
    <row r="534" spans="1:3" x14ac:dyDescent="0.25">
      <c r="A534" t="s">
        <v>572</v>
      </c>
      <c r="B534" t="s">
        <v>573</v>
      </c>
      <c r="C534">
        <v>61990</v>
      </c>
    </row>
    <row r="535" spans="1:3" x14ac:dyDescent="0.25">
      <c r="A535" t="s">
        <v>16</v>
      </c>
      <c r="B535" t="s">
        <v>574</v>
      </c>
      <c r="C535">
        <v>51880</v>
      </c>
    </row>
    <row r="536" spans="1:3" x14ac:dyDescent="0.25">
      <c r="A536" t="s">
        <v>22</v>
      </c>
      <c r="B536" t="s">
        <v>575</v>
      </c>
      <c r="C536">
        <v>16990</v>
      </c>
    </row>
    <row r="537" spans="1:3" x14ac:dyDescent="0.25">
      <c r="A537" t="s">
        <v>517</v>
      </c>
      <c r="B537" t="s">
        <v>576</v>
      </c>
      <c r="C537">
        <v>19990</v>
      </c>
    </row>
    <row r="538" spans="1:3" x14ac:dyDescent="0.25">
      <c r="A538" t="s">
        <v>7</v>
      </c>
      <c r="B538" t="s">
        <v>577</v>
      </c>
      <c r="C538">
        <v>57999</v>
      </c>
    </row>
    <row r="539" spans="1:3" x14ac:dyDescent="0.25">
      <c r="A539" t="s">
        <v>578</v>
      </c>
      <c r="B539" t="s">
        <v>579</v>
      </c>
      <c r="C539">
        <v>46990</v>
      </c>
    </row>
    <row r="540" spans="1:3" x14ac:dyDescent="0.25">
      <c r="A540" t="s">
        <v>25</v>
      </c>
      <c r="B540" t="s">
        <v>580</v>
      </c>
      <c r="C540">
        <v>20990</v>
      </c>
    </row>
    <row r="541" spans="1:3" x14ac:dyDescent="0.25">
      <c r="A541" t="s">
        <v>218</v>
      </c>
      <c r="B541" t="s">
        <v>581</v>
      </c>
      <c r="C541">
        <v>17990</v>
      </c>
    </row>
    <row r="542" spans="1:3" x14ac:dyDescent="0.25">
      <c r="A542" t="s">
        <v>11</v>
      </c>
      <c r="B542" t="s">
        <v>582</v>
      </c>
      <c r="C542">
        <v>17499</v>
      </c>
    </row>
    <row r="543" spans="1:3" x14ac:dyDescent="0.25">
      <c r="A543" t="s">
        <v>11</v>
      </c>
      <c r="B543" t="s">
        <v>583</v>
      </c>
      <c r="C543">
        <v>17999</v>
      </c>
    </row>
    <row r="544" spans="1:3" x14ac:dyDescent="0.25">
      <c r="A544" t="s">
        <v>218</v>
      </c>
      <c r="B544" t="s">
        <v>584</v>
      </c>
      <c r="C544">
        <v>49990</v>
      </c>
    </row>
    <row r="545" spans="1:3" x14ac:dyDescent="0.25">
      <c r="A545" t="s">
        <v>35</v>
      </c>
      <c r="B545" t="s">
        <v>585</v>
      </c>
      <c r="C545">
        <v>14999</v>
      </c>
    </row>
    <row r="546" spans="1:3" x14ac:dyDescent="0.25">
      <c r="A546" t="s">
        <v>16</v>
      </c>
      <c r="B546" t="s">
        <v>586</v>
      </c>
      <c r="C546">
        <v>19980</v>
      </c>
    </row>
    <row r="547" spans="1:3" x14ac:dyDescent="0.25">
      <c r="A547" t="s">
        <v>65</v>
      </c>
      <c r="B547" t="s">
        <v>587</v>
      </c>
      <c r="C547">
        <v>35990</v>
      </c>
    </row>
    <row r="548" spans="1:3" x14ac:dyDescent="0.25">
      <c r="A548" t="s">
        <v>11</v>
      </c>
      <c r="B548" t="s">
        <v>588</v>
      </c>
      <c r="C548">
        <v>15999</v>
      </c>
    </row>
    <row r="549" spans="1:3" x14ac:dyDescent="0.25">
      <c r="A549" t="s">
        <v>7</v>
      </c>
      <c r="B549" t="s">
        <v>589</v>
      </c>
      <c r="C549">
        <v>41999</v>
      </c>
    </row>
    <row r="550" spans="1:3" x14ac:dyDescent="0.25">
      <c r="A550" t="s">
        <v>16</v>
      </c>
      <c r="B550" t="s">
        <v>590</v>
      </c>
      <c r="C550">
        <v>25999</v>
      </c>
    </row>
    <row r="551" spans="1:3" x14ac:dyDescent="0.25">
      <c r="A551" t="s">
        <v>9</v>
      </c>
      <c r="B551" t="s">
        <v>591</v>
      </c>
      <c r="C551">
        <v>7990</v>
      </c>
    </row>
    <row r="552" spans="1:3" x14ac:dyDescent="0.25">
      <c r="A552" t="s">
        <v>4</v>
      </c>
      <c r="B552" t="s">
        <v>592</v>
      </c>
      <c r="C552">
        <v>29990</v>
      </c>
    </row>
    <row r="553" spans="1:3" x14ac:dyDescent="0.25">
      <c r="A553" t="s">
        <v>22</v>
      </c>
      <c r="B553" t="s">
        <v>593</v>
      </c>
      <c r="C553">
        <v>27990</v>
      </c>
    </row>
    <row r="554" spans="1:3" x14ac:dyDescent="0.25">
      <c r="A554" t="s">
        <v>35</v>
      </c>
      <c r="B554" t="s">
        <v>594</v>
      </c>
      <c r="C554">
        <v>29999</v>
      </c>
    </row>
    <row r="555" spans="1:3" x14ac:dyDescent="0.25">
      <c r="A555" t="s">
        <v>22</v>
      </c>
      <c r="B555" t="s">
        <v>595</v>
      </c>
      <c r="C555">
        <v>8999</v>
      </c>
    </row>
    <row r="556" spans="1:3" x14ac:dyDescent="0.25">
      <c r="A556" t="s">
        <v>35</v>
      </c>
      <c r="B556" t="s">
        <v>596</v>
      </c>
      <c r="C556">
        <v>13999</v>
      </c>
    </row>
    <row r="557" spans="1:3" x14ac:dyDescent="0.25">
      <c r="A557" t="s">
        <v>11</v>
      </c>
      <c r="B557" t="s">
        <v>597</v>
      </c>
      <c r="C557">
        <v>11499</v>
      </c>
    </row>
    <row r="558" spans="1:3" x14ac:dyDescent="0.25">
      <c r="A558" t="s">
        <v>309</v>
      </c>
      <c r="B558" t="s">
        <v>598</v>
      </c>
      <c r="C558">
        <v>39999</v>
      </c>
    </row>
    <row r="559" spans="1:3" x14ac:dyDescent="0.25">
      <c r="A559" t="s">
        <v>11</v>
      </c>
      <c r="B559" t="s">
        <v>599</v>
      </c>
      <c r="C559">
        <v>27999</v>
      </c>
    </row>
    <row r="560" spans="1:3" x14ac:dyDescent="0.25">
      <c r="A560" t="s">
        <v>7</v>
      </c>
      <c r="B560" t="s">
        <v>600</v>
      </c>
      <c r="C560">
        <v>24499</v>
      </c>
    </row>
    <row r="561" spans="1:3" x14ac:dyDescent="0.25">
      <c r="A561" t="s">
        <v>277</v>
      </c>
      <c r="B561" t="s">
        <v>601</v>
      </c>
      <c r="C561">
        <v>60999</v>
      </c>
    </row>
    <row r="562" spans="1:3" x14ac:dyDescent="0.25">
      <c r="A562" t="s">
        <v>7</v>
      </c>
      <c r="B562" t="s">
        <v>602</v>
      </c>
      <c r="C562">
        <v>110999</v>
      </c>
    </row>
    <row r="563" spans="1:3" x14ac:dyDescent="0.25">
      <c r="A563" t="s">
        <v>603</v>
      </c>
      <c r="B563" t="s">
        <v>604</v>
      </c>
      <c r="C563">
        <v>54999</v>
      </c>
    </row>
    <row r="564" spans="1:3" x14ac:dyDescent="0.25">
      <c r="A564" t="s">
        <v>16</v>
      </c>
      <c r="B564" t="s">
        <v>605</v>
      </c>
      <c r="C564">
        <v>16490</v>
      </c>
    </row>
    <row r="565" spans="1:3" x14ac:dyDescent="0.25">
      <c r="A565" t="s">
        <v>7</v>
      </c>
      <c r="B565" t="s">
        <v>606</v>
      </c>
      <c r="C565">
        <v>24990</v>
      </c>
    </row>
    <row r="566" spans="1:3" x14ac:dyDescent="0.25">
      <c r="A566" t="s">
        <v>25</v>
      </c>
      <c r="B566" t="s">
        <v>607</v>
      </c>
      <c r="C566">
        <v>25000</v>
      </c>
    </row>
    <row r="567" spans="1:3" x14ac:dyDescent="0.25">
      <c r="A567" t="s">
        <v>7</v>
      </c>
      <c r="B567" t="s">
        <v>608</v>
      </c>
      <c r="C567">
        <v>9950</v>
      </c>
    </row>
    <row r="568" spans="1:3" x14ac:dyDescent="0.25">
      <c r="A568" t="s">
        <v>22</v>
      </c>
      <c r="B568" t="s">
        <v>609</v>
      </c>
      <c r="C568">
        <v>12999</v>
      </c>
    </row>
    <row r="569" spans="1:3" x14ac:dyDescent="0.25">
      <c r="A569" t="s">
        <v>22</v>
      </c>
      <c r="B569" t="s">
        <v>610</v>
      </c>
      <c r="C569">
        <v>19999</v>
      </c>
    </row>
    <row r="570" spans="1:3" x14ac:dyDescent="0.25">
      <c r="A570" t="s">
        <v>22</v>
      </c>
      <c r="B570" t="s">
        <v>611</v>
      </c>
      <c r="C570">
        <v>32999</v>
      </c>
    </row>
    <row r="571" spans="1:3" x14ac:dyDescent="0.25">
      <c r="A571" t="s">
        <v>218</v>
      </c>
      <c r="B571" t="s">
        <v>612</v>
      </c>
      <c r="C571">
        <v>28498</v>
      </c>
    </row>
    <row r="572" spans="1:3" x14ac:dyDescent="0.25">
      <c r="A572" t="s">
        <v>22</v>
      </c>
      <c r="B572" t="s">
        <v>613</v>
      </c>
      <c r="C572">
        <v>15998</v>
      </c>
    </row>
    <row r="573" spans="1:3" x14ac:dyDescent="0.25">
      <c r="A573" t="s">
        <v>9</v>
      </c>
      <c r="B573" t="s">
        <v>614</v>
      </c>
      <c r="C573">
        <v>59990</v>
      </c>
    </row>
    <row r="574" spans="1:3" x14ac:dyDescent="0.25">
      <c r="A574" t="s">
        <v>22</v>
      </c>
      <c r="B574" t="s">
        <v>615</v>
      </c>
      <c r="C574">
        <v>16990</v>
      </c>
    </row>
    <row r="575" spans="1:3" x14ac:dyDescent="0.25">
      <c r="A575" t="s">
        <v>65</v>
      </c>
      <c r="B575" t="s">
        <v>616</v>
      </c>
      <c r="C575">
        <v>27999</v>
      </c>
    </row>
    <row r="576" spans="1:3" x14ac:dyDescent="0.25">
      <c r="A576" t="s">
        <v>218</v>
      </c>
      <c r="B576" t="s">
        <v>617</v>
      </c>
      <c r="C576">
        <v>13499</v>
      </c>
    </row>
    <row r="577" spans="1:3" x14ac:dyDescent="0.25">
      <c r="A577" t="s">
        <v>7</v>
      </c>
      <c r="B577" t="s">
        <v>618</v>
      </c>
      <c r="C577">
        <v>16499</v>
      </c>
    </row>
    <row r="578" spans="1:3" x14ac:dyDescent="0.25">
      <c r="A578" t="s">
        <v>22</v>
      </c>
      <c r="B578" t="s">
        <v>619</v>
      </c>
      <c r="C578">
        <v>10999</v>
      </c>
    </row>
    <row r="579" spans="1:3" x14ac:dyDescent="0.25">
      <c r="A579" t="s">
        <v>16</v>
      </c>
      <c r="B579" t="s">
        <v>620</v>
      </c>
      <c r="C579">
        <v>13990</v>
      </c>
    </row>
    <row r="580" spans="1:3" x14ac:dyDescent="0.25">
      <c r="A580" t="s">
        <v>127</v>
      </c>
      <c r="B580" t="s">
        <v>621</v>
      </c>
      <c r="C580">
        <v>9999</v>
      </c>
    </row>
    <row r="581" spans="1:3" x14ac:dyDescent="0.25">
      <c r="A581" t="s">
        <v>11</v>
      </c>
      <c r="B581" t="s">
        <v>622</v>
      </c>
      <c r="C581">
        <v>31994</v>
      </c>
    </row>
    <row r="582" spans="1:3" x14ac:dyDescent="0.25">
      <c r="A582" t="s">
        <v>16</v>
      </c>
      <c r="B582" t="s">
        <v>623</v>
      </c>
      <c r="C582">
        <v>24820</v>
      </c>
    </row>
    <row r="583" spans="1:3" x14ac:dyDescent="0.25">
      <c r="A583" t="s">
        <v>65</v>
      </c>
      <c r="B583" t="s">
        <v>624</v>
      </c>
      <c r="C583">
        <v>22990</v>
      </c>
    </row>
    <row r="584" spans="1:3" x14ac:dyDescent="0.25">
      <c r="A584" t="s">
        <v>65</v>
      </c>
      <c r="B584" t="s">
        <v>625</v>
      </c>
      <c r="C584">
        <v>59990</v>
      </c>
    </row>
    <row r="585" spans="1:3" x14ac:dyDescent="0.25">
      <c r="A585" t="s">
        <v>11</v>
      </c>
      <c r="B585" t="s">
        <v>626</v>
      </c>
      <c r="C585">
        <v>8999</v>
      </c>
    </row>
    <row r="586" spans="1:3" x14ac:dyDescent="0.25">
      <c r="A586" t="s">
        <v>16</v>
      </c>
      <c r="B586" t="s">
        <v>627</v>
      </c>
      <c r="C586">
        <v>10499</v>
      </c>
    </row>
    <row r="587" spans="1:3" x14ac:dyDescent="0.25">
      <c r="A587" t="s">
        <v>67</v>
      </c>
      <c r="B587" t="s">
        <v>628</v>
      </c>
      <c r="C587">
        <v>7499</v>
      </c>
    </row>
    <row r="588" spans="1:3" x14ac:dyDescent="0.25">
      <c r="A588" t="s">
        <v>16</v>
      </c>
      <c r="B588" t="s">
        <v>629</v>
      </c>
      <c r="C588">
        <v>9990</v>
      </c>
    </row>
    <row r="589" spans="1:3" x14ac:dyDescent="0.25">
      <c r="A589" t="s">
        <v>16</v>
      </c>
      <c r="B589" t="s">
        <v>630</v>
      </c>
      <c r="C589">
        <v>12490</v>
      </c>
    </row>
    <row r="590" spans="1:3" x14ac:dyDescent="0.25">
      <c r="A590" t="s">
        <v>25</v>
      </c>
      <c r="B590" t="s">
        <v>631</v>
      </c>
      <c r="C590">
        <v>13990</v>
      </c>
    </row>
    <row r="591" spans="1:3" x14ac:dyDescent="0.25">
      <c r="A591" t="s">
        <v>7</v>
      </c>
      <c r="B591" t="s">
        <v>632</v>
      </c>
      <c r="C591">
        <v>17990</v>
      </c>
    </row>
    <row r="592" spans="1:3" x14ac:dyDescent="0.25">
      <c r="A592" t="s">
        <v>25</v>
      </c>
      <c r="B592" t="s">
        <v>633</v>
      </c>
      <c r="C592">
        <v>24999</v>
      </c>
    </row>
    <row r="593" spans="1:3" x14ac:dyDescent="0.25">
      <c r="A593" t="s">
        <v>11</v>
      </c>
      <c r="B593" t="s">
        <v>634</v>
      </c>
      <c r="C593">
        <v>21999</v>
      </c>
    </row>
    <row r="594" spans="1:3" x14ac:dyDescent="0.25">
      <c r="A594" t="s">
        <v>4</v>
      </c>
      <c r="B594" t="s">
        <v>635</v>
      </c>
      <c r="C594">
        <v>19999</v>
      </c>
    </row>
    <row r="595" spans="1:3" x14ac:dyDescent="0.25">
      <c r="A595" t="s">
        <v>7</v>
      </c>
      <c r="B595" t="s">
        <v>636</v>
      </c>
      <c r="C595">
        <v>99999</v>
      </c>
    </row>
    <row r="596" spans="1:3" x14ac:dyDescent="0.25">
      <c r="A596" t="s">
        <v>14</v>
      </c>
      <c r="B596" t="s">
        <v>637</v>
      </c>
      <c r="C596">
        <v>109900</v>
      </c>
    </row>
    <row r="597" spans="1:3" x14ac:dyDescent="0.25">
      <c r="A597" t="s">
        <v>14</v>
      </c>
      <c r="B597" t="s">
        <v>638</v>
      </c>
      <c r="C597">
        <v>52990</v>
      </c>
    </row>
    <row r="598" spans="1:3" x14ac:dyDescent="0.25">
      <c r="A598" t="s">
        <v>402</v>
      </c>
      <c r="B598" t="s">
        <v>639</v>
      </c>
      <c r="C598">
        <v>19990</v>
      </c>
    </row>
    <row r="599" spans="1:3" x14ac:dyDescent="0.25">
      <c r="A599" t="s">
        <v>7</v>
      </c>
      <c r="B599" t="s">
        <v>640</v>
      </c>
      <c r="C599">
        <v>11499</v>
      </c>
    </row>
    <row r="600" spans="1:3" x14ac:dyDescent="0.25">
      <c r="A600" t="s">
        <v>16</v>
      </c>
      <c r="B600" t="s">
        <v>641</v>
      </c>
      <c r="C600">
        <v>13999</v>
      </c>
    </row>
    <row r="601" spans="1:3" x14ac:dyDescent="0.25">
      <c r="A601" t="s">
        <v>426</v>
      </c>
      <c r="B601" t="s">
        <v>642</v>
      </c>
      <c r="C601">
        <v>22990</v>
      </c>
    </row>
    <row r="602" spans="1:3" x14ac:dyDescent="0.25">
      <c r="A602" t="s">
        <v>25</v>
      </c>
      <c r="B602" t="s">
        <v>643</v>
      </c>
      <c r="C602">
        <v>28990</v>
      </c>
    </row>
    <row r="603" spans="1:3" x14ac:dyDescent="0.25">
      <c r="A603" t="s">
        <v>35</v>
      </c>
      <c r="B603" t="s">
        <v>644</v>
      </c>
      <c r="C603">
        <v>27999</v>
      </c>
    </row>
    <row r="604" spans="1:3" x14ac:dyDescent="0.25">
      <c r="A604" t="s">
        <v>16</v>
      </c>
      <c r="B604" t="s">
        <v>645</v>
      </c>
      <c r="C604">
        <v>19990</v>
      </c>
    </row>
    <row r="605" spans="1:3" x14ac:dyDescent="0.25">
      <c r="A605" t="s">
        <v>11</v>
      </c>
      <c r="B605" t="s">
        <v>646</v>
      </c>
      <c r="C605">
        <v>22999</v>
      </c>
    </row>
    <row r="606" spans="1:3" x14ac:dyDescent="0.25">
      <c r="A606" t="s">
        <v>25</v>
      </c>
      <c r="B606" t="s">
        <v>647</v>
      </c>
      <c r="C606">
        <v>17999</v>
      </c>
    </row>
    <row r="607" spans="1:3" x14ac:dyDescent="0.25">
      <c r="A607" t="s">
        <v>16</v>
      </c>
      <c r="B607" t="s">
        <v>648</v>
      </c>
      <c r="C607">
        <v>15499</v>
      </c>
    </row>
    <row r="608" spans="1:3" x14ac:dyDescent="0.25">
      <c r="A608" t="s">
        <v>240</v>
      </c>
      <c r="B608" t="s">
        <v>649</v>
      </c>
      <c r="C608">
        <v>17990</v>
      </c>
    </row>
    <row r="609" spans="1:3" x14ac:dyDescent="0.25">
      <c r="A609" t="s">
        <v>11</v>
      </c>
      <c r="B609" t="s">
        <v>650</v>
      </c>
      <c r="C609">
        <v>13999</v>
      </c>
    </row>
    <row r="610" spans="1:3" x14ac:dyDescent="0.25">
      <c r="A610" t="s">
        <v>22</v>
      </c>
      <c r="B610" t="s">
        <v>651</v>
      </c>
      <c r="C610">
        <v>13499</v>
      </c>
    </row>
    <row r="611" spans="1:3" x14ac:dyDescent="0.25">
      <c r="A611" t="s">
        <v>35</v>
      </c>
      <c r="B611" t="s">
        <v>652</v>
      </c>
      <c r="C611">
        <v>14799</v>
      </c>
    </row>
    <row r="612" spans="1:3" x14ac:dyDescent="0.25">
      <c r="A612" t="s">
        <v>11</v>
      </c>
      <c r="B612" t="s">
        <v>653</v>
      </c>
      <c r="C612">
        <v>6999</v>
      </c>
    </row>
    <row r="613" spans="1:3" x14ac:dyDescent="0.25">
      <c r="A613" t="s">
        <v>22</v>
      </c>
      <c r="B613" t="s">
        <v>654</v>
      </c>
      <c r="C613">
        <v>11999</v>
      </c>
    </row>
    <row r="614" spans="1:3" x14ac:dyDescent="0.25">
      <c r="A614" t="s">
        <v>25</v>
      </c>
      <c r="B614" t="s">
        <v>655</v>
      </c>
      <c r="C614">
        <v>23994</v>
      </c>
    </row>
    <row r="615" spans="1:3" x14ac:dyDescent="0.25">
      <c r="A615" t="s">
        <v>14</v>
      </c>
      <c r="B615" t="s">
        <v>656</v>
      </c>
      <c r="C615">
        <v>139900</v>
      </c>
    </row>
    <row r="616" spans="1:3" x14ac:dyDescent="0.25">
      <c r="A616" t="s">
        <v>402</v>
      </c>
      <c r="B616" t="s">
        <v>657</v>
      </c>
      <c r="C616">
        <v>69999</v>
      </c>
    </row>
    <row r="617" spans="1:3" x14ac:dyDescent="0.25">
      <c r="A617" t="s">
        <v>9</v>
      </c>
      <c r="B617" t="s">
        <v>658</v>
      </c>
      <c r="C617">
        <v>57999</v>
      </c>
    </row>
    <row r="618" spans="1:3" x14ac:dyDescent="0.25">
      <c r="A618" t="s">
        <v>7</v>
      </c>
      <c r="B618" t="s">
        <v>659</v>
      </c>
      <c r="C618">
        <v>86000</v>
      </c>
    </row>
    <row r="619" spans="1:3" x14ac:dyDescent="0.25">
      <c r="A619" t="s">
        <v>7</v>
      </c>
      <c r="B619" t="s">
        <v>660</v>
      </c>
      <c r="C619">
        <v>11999</v>
      </c>
    </row>
    <row r="620" spans="1:3" x14ac:dyDescent="0.25">
      <c r="A620" t="s">
        <v>16</v>
      </c>
      <c r="B620" t="s">
        <v>661</v>
      </c>
      <c r="C620">
        <v>14999</v>
      </c>
    </row>
    <row r="621" spans="1:3" x14ac:dyDescent="0.25">
      <c r="A621" t="s">
        <v>11</v>
      </c>
      <c r="B621" t="s">
        <v>662</v>
      </c>
      <c r="C621">
        <v>26499</v>
      </c>
    </row>
    <row r="622" spans="1:3" x14ac:dyDescent="0.25">
      <c r="A622" t="s">
        <v>11</v>
      </c>
      <c r="B622" t="s">
        <v>663</v>
      </c>
      <c r="C622">
        <v>8990</v>
      </c>
    </row>
    <row r="623" spans="1:3" x14ac:dyDescent="0.25">
      <c r="A623" t="s">
        <v>14</v>
      </c>
      <c r="B623" t="s">
        <v>664</v>
      </c>
      <c r="C623">
        <v>95999</v>
      </c>
    </row>
    <row r="624" spans="1:3" x14ac:dyDescent="0.25">
      <c r="A624" t="s">
        <v>65</v>
      </c>
      <c r="B624" t="s">
        <v>665</v>
      </c>
      <c r="C624">
        <v>47990</v>
      </c>
    </row>
    <row r="625" spans="1:3" x14ac:dyDescent="0.25">
      <c r="A625" t="s">
        <v>127</v>
      </c>
      <c r="B625" t="s">
        <v>666</v>
      </c>
      <c r="C625">
        <v>17990</v>
      </c>
    </row>
    <row r="626" spans="1:3" x14ac:dyDescent="0.25">
      <c r="A626" t="s">
        <v>4</v>
      </c>
      <c r="B626" t="s">
        <v>667</v>
      </c>
      <c r="C626">
        <v>22999</v>
      </c>
    </row>
    <row r="627" spans="1:3" x14ac:dyDescent="0.25">
      <c r="A627" t="s">
        <v>7</v>
      </c>
      <c r="B627" t="s">
        <v>668</v>
      </c>
      <c r="C627">
        <v>99990</v>
      </c>
    </row>
    <row r="628" spans="1:3" x14ac:dyDescent="0.25">
      <c r="A628" t="s">
        <v>35</v>
      </c>
      <c r="B628" t="s">
        <v>669</v>
      </c>
      <c r="C628">
        <v>39999</v>
      </c>
    </row>
    <row r="629" spans="1:3" x14ac:dyDescent="0.25">
      <c r="A629" t="s">
        <v>16</v>
      </c>
      <c r="B629" t="s">
        <v>670</v>
      </c>
      <c r="C629">
        <v>38999</v>
      </c>
    </row>
    <row r="630" spans="1:3" x14ac:dyDescent="0.25">
      <c r="A630" t="s">
        <v>25</v>
      </c>
      <c r="B630" t="s">
        <v>671</v>
      </c>
      <c r="C630">
        <v>12490</v>
      </c>
    </row>
    <row r="631" spans="1:3" x14ac:dyDescent="0.25">
      <c r="A631" t="s">
        <v>7</v>
      </c>
      <c r="B631" t="s">
        <v>672</v>
      </c>
      <c r="C631">
        <v>39990</v>
      </c>
    </row>
    <row r="632" spans="1:3" x14ac:dyDescent="0.25">
      <c r="A632" t="s">
        <v>25</v>
      </c>
      <c r="B632" t="s">
        <v>673</v>
      </c>
      <c r="C632">
        <v>16685</v>
      </c>
    </row>
    <row r="633" spans="1:3" x14ac:dyDescent="0.25">
      <c r="A633" t="s">
        <v>517</v>
      </c>
      <c r="B633" t="s">
        <v>674</v>
      </c>
      <c r="C633">
        <v>69990</v>
      </c>
    </row>
    <row r="634" spans="1:3" x14ac:dyDescent="0.25">
      <c r="A634" t="s">
        <v>675</v>
      </c>
      <c r="B634" t="s">
        <v>676</v>
      </c>
      <c r="C634">
        <v>6999</v>
      </c>
    </row>
    <row r="635" spans="1:3" x14ac:dyDescent="0.25">
      <c r="A635" t="s">
        <v>309</v>
      </c>
      <c r="B635" t="s">
        <v>677</v>
      </c>
      <c r="C635">
        <v>71999</v>
      </c>
    </row>
    <row r="636" spans="1:3" x14ac:dyDescent="0.25">
      <c r="A636" t="s">
        <v>11</v>
      </c>
      <c r="B636" t="s">
        <v>678</v>
      </c>
      <c r="C636">
        <v>26999</v>
      </c>
    </row>
    <row r="637" spans="1:3" x14ac:dyDescent="0.25">
      <c r="A637" t="s">
        <v>11</v>
      </c>
      <c r="B637" t="s">
        <v>679</v>
      </c>
      <c r="C637">
        <v>16499</v>
      </c>
    </row>
    <row r="638" spans="1:3" x14ac:dyDescent="0.25">
      <c r="A638" t="s">
        <v>22</v>
      </c>
      <c r="B638" t="s">
        <v>680</v>
      </c>
      <c r="C638">
        <v>17990</v>
      </c>
    </row>
    <row r="639" spans="1:3" x14ac:dyDescent="0.25">
      <c r="A639" t="s">
        <v>16</v>
      </c>
      <c r="B639" t="s">
        <v>681</v>
      </c>
      <c r="C639">
        <v>8999</v>
      </c>
    </row>
    <row r="640" spans="1:3" x14ac:dyDescent="0.25">
      <c r="A640" t="s">
        <v>14</v>
      </c>
      <c r="B640" t="s">
        <v>682</v>
      </c>
      <c r="C640">
        <v>39900</v>
      </c>
    </row>
    <row r="641" spans="1:3" x14ac:dyDescent="0.25">
      <c r="A641" t="s">
        <v>191</v>
      </c>
      <c r="B641" t="s">
        <v>683</v>
      </c>
      <c r="C641">
        <v>5999</v>
      </c>
    </row>
    <row r="642" spans="1:3" x14ac:dyDescent="0.25">
      <c r="A642" t="s">
        <v>4</v>
      </c>
      <c r="B642" t="s">
        <v>684</v>
      </c>
      <c r="C642">
        <v>34999</v>
      </c>
    </row>
    <row r="643" spans="1:3" x14ac:dyDescent="0.25">
      <c r="A643" t="s">
        <v>25</v>
      </c>
      <c r="B643" t="s">
        <v>685</v>
      </c>
      <c r="C643">
        <v>16990</v>
      </c>
    </row>
    <row r="644" spans="1:3" x14ac:dyDescent="0.25">
      <c r="A644" t="s">
        <v>22</v>
      </c>
      <c r="B644" t="s">
        <v>686</v>
      </c>
      <c r="C644">
        <v>22990</v>
      </c>
    </row>
    <row r="645" spans="1:3" x14ac:dyDescent="0.25">
      <c r="A645" t="s">
        <v>25</v>
      </c>
      <c r="B645" t="s">
        <v>687</v>
      </c>
      <c r="C645">
        <v>19990</v>
      </c>
    </row>
    <row r="646" spans="1:3" x14ac:dyDescent="0.25">
      <c r="A646" t="s">
        <v>143</v>
      </c>
      <c r="B646" t="s">
        <v>688</v>
      </c>
      <c r="C646">
        <v>10850</v>
      </c>
    </row>
    <row r="647" spans="1:3" x14ac:dyDescent="0.25">
      <c r="A647" t="s">
        <v>11</v>
      </c>
      <c r="B647" t="s">
        <v>689</v>
      </c>
      <c r="C647">
        <v>13499</v>
      </c>
    </row>
    <row r="648" spans="1:3" x14ac:dyDescent="0.25">
      <c r="A648" t="s">
        <v>345</v>
      </c>
      <c r="B648" t="s">
        <v>690</v>
      </c>
      <c r="C648">
        <v>6699</v>
      </c>
    </row>
    <row r="649" spans="1:3" x14ac:dyDescent="0.25">
      <c r="A649" t="s">
        <v>22</v>
      </c>
      <c r="B649" t="s">
        <v>691</v>
      </c>
      <c r="C649">
        <v>17999</v>
      </c>
    </row>
    <row r="650" spans="1:3" x14ac:dyDescent="0.25">
      <c r="A650" t="s">
        <v>16</v>
      </c>
      <c r="B650" t="s">
        <v>692</v>
      </c>
      <c r="C650">
        <v>13990</v>
      </c>
    </row>
    <row r="651" spans="1:3" x14ac:dyDescent="0.25">
      <c r="A651" t="s">
        <v>242</v>
      </c>
      <c r="B651" t="s">
        <v>693</v>
      </c>
      <c r="C651">
        <v>94990</v>
      </c>
    </row>
    <row r="652" spans="1:3" x14ac:dyDescent="0.25">
      <c r="A652" t="s">
        <v>127</v>
      </c>
      <c r="B652" t="s">
        <v>694</v>
      </c>
      <c r="C652">
        <v>8968</v>
      </c>
    </row>
    <row r="653" spans="1:3" x14ac:dyDescent="0.25">
      <c r="A653" t="s">
        <v>143</v>
      </c>
      <c r="B653" t="s">
        <v>695</v>
      </c>
      <c r="C653">
        <v>7320</v>
      </c>
    </row>
    <row r="654" spans="1:3" x14ac:dyDescent="0.25">
      <c r="A654" t="s">
        <v>11</v>
      </c>
      <c r="B654" t="s">
        <v>696</v>
      </c>
      <c r="C654">
        <v>8999</v>
      </c>
    </row>
    <row r="655" spans="1:3" x14ac:dyDescent="0.25">
      <c r="A655" t="s">
        <v>7</v>
      </c>
      <c r="B655" t="s">
        <v>697</v>
      </c>
      <c r="C655">
        <v>13999</v>
      </c>
    </row>
    <row r="656" spans="1:3" x14ac:dyDescent="0.25">
      <c r="A656" t="s">
        <v>127</v>
      </c>
      <c r="B656" t="s">
        <v>698</v>
      </c>
      <c r="C656">
        <v>14746</v>
      </c>
    </row>
    <row r="657" spans="1:3" x14ac:dyDescent="0.25">
      <c r="A657" t="s">
        <v>16</v>
      </c>
      <c r="B657" t="s">
        <v>699</v>
      </c>
      <c r="C657">
        <v>16999</v>
      </c>
    </row>
    <row r="658" spans="1:3" x14ac:dyDescent="0.25">
      <c r="A658" t="s">
        <v>16</v>
      </c>
      <c r="B658" t="s">
        <v>700</v>
      </c>
      <c r="C658">
        <v>25990</v>
      </c>
    </row>
    <row r="659" spans="1:3" x14ac:dyDescent="0.25">
      <c r="A659" t="s">
        <v>16</v>
      </c>
      <c r="B659" t="s">
        <v>701</v>
      </c>
      <c r="C659">
        <v>16499</v>
      </c>
    </row>
    <row r="660" spans="1:3" x14ac:dyDescent="0.25">
      <c r="A660" t="s">
        <v>16</v>
      </c>
      <c r="B660" t="s">
        <v>702</v>
      </c>
      <c r="C660">
        <v>19999</v>
      </c>
    </row>
    <row r="661" spans="1:3" x14ac:dyDescent="0.25">
      <c r="A661" t="s">
        <v>16</v>
      </c>
      <c r="B661" t="s">
        <v>703</v>
      </c>
      <c r="C661">
        <v>23500</v>
      </c>
    </row>
    <row r="662" spans="1:3" x14ac:dyDescent="0.25">
      <c r="A662" t="s">
        <v>603</v>
      </c>
      <c r="B662" t="s">
        <v>704</v>
      </c>
      <c r="C662">
        <v>54999</v>
      </c>
    </row>
    <row r="663" spans="1:3" x14ac:dyDescent="0.25">
      <c r="A663" t="s">
        <v>9</v>
      </c>
      <c r="B663" t="s">
        <v>705</v>
      </c>
      <c r="C663">
        <v>19499</v>
      </c>
    </row>
    <row r="664" spans="1:3" x14ac:dyDescent="0.25">
      <c r="A664" t="s">
        <v>603</v>
      </c>
      <c r="B664" t="s">
        <v>706</v>
      </c>
      <c r="C664">
        <v>79990</v>
      </c>
    </row>
    <row r="665" spans="1:3" x14ac:dyDescent="0.25">
      <c r="A665" t="s">
        <v>7</v>
      </c>
      <c r="B665" t="s">
        <v>707</v>
      </c>
      <c r="C665">
        <v>39999</v>
      </c>
    </row>
    <row r="666" spans="1:3" x14ac:dyDescent="0.25">
      <c r="A666" t="s">
        <v>7</v>
      </c>
      <c r="B666" t="s">
        <v>708</v>
      </c>
      <c r="C666">
        <v>92999</v>
      </c>
    </row>
    <row r="667" spans="1:3" x14ac:dyDescent="0.25">
      <c r="A667" t="s">
        <v>65</v>
      </c>
      <c r="B667" t="s">
        <v>709</v>
      </c>
      <c r="C667">
        <v>32990</v>
      </c>
    </row>
    <row r="668" spans="1:3" x14ac:dyDescent="0.25">
      <c r="A668" t="s">
        <v>7</v>
      </c>
      <c r="B668" t="s">
        <v>710</v>
      </c>
      <c r="C668">
        <v>14499</v>
      </c>
    </row>
    <row r="669" spans="1:3" x14ac:dyDescent="0.25">
      <c r="A669" t="s">
        <v>25</v>
      </c>
      <c r="B669" t="s">
        <v>711</v>
      </c>
      <c r="C669">
        <v>13999</v>
      </c>
    </row>
    <row r="670" spans="1:3" x14ac:dyDescent="0.25">
      <c r="A670" t="s">
        <v>25</v>
      </c>
      <c r="B670" t="s">
        <v>712</v>
      </c>
      <c r="C670">
        <v>7999</v>
      </c>
    </row>
    <row r="671" spans="1:3" x14ac:dyDescent="0.25">
      <c r="A671" t="s">
        <v>345</v>
      </c>
      <c r="B671" t="s">
        <v>713</v>
      </c>
      <c r="C671">
        <v>5785</v>
      </c>
    </row>
    <row r="672" spans="1:3" x14ac:dyDescent="0.25">
      <c r="A672" t="s">
        <v>16</v>
      </c>
      <c r="B672" t="s">
        <v>714</v>
      </c>
      <c r="C672">
        <v>12990</v>
      </c>
    </row>
    <row r="673" spans="1:3" x14ac:dyDescent="0.25">
      <c r="A673" t="s">
        <v>35</v>
      </c>
      <c r="B673" t="s">
        <v>715</v>
      </c>
      <c r="C673">
        <v>19990</v>
      </c>
    </row>
    <row r="674" spans="1:3" x14ac:dyDescent="0.25">
      <c r="A674" t="s">
        <v>22</v>
      </c>
      <c r="B674" t="s">
        <v>716</v>
      </c>
      <c r="C674">
        <v>23990</v>
      </c>
    </row>
    <row r="675" spans="1:3" x14ac:dyDescent="0.25">
      <c r="A675" t="s">
        <v>7</v>
      </c>
      <c r="B675" t="s">
        <v>717</v>
      </c>
      <c r="C675">
        <v>17999</v>
      </c>
    </row>
    <row r="676" spans="1:3" x14ac:dyDescent="0.25">
      <c r="A676" t="s">
        <v>143</v>
      </c>
      <c r="B676" t="s">
        <v>718</v>
      </c>
      <c r="C676">
        <v>16999</v>
      </c>
    </row>
    <row r="677" spans="1:3" x14ac:dyDescent="0.25">
      <c r="A677" t="s">
        <v>242</v>
      </c>
      <c r="B677" t="s">
        <v>719</v>
      </c>
      <c r="C677">
        <v>9999</v>
      </c>
    </row>
    <row r="678" spans="1:3" x14ac:dyDescent="0.25">
      <c r="A678" t="s">
        <v>143</v>
      </c>
      <c r="B678" t="s">
        <v>720</v>
      </c>
      <c r="C678">
        <v>8299</v>
      </c>
    </row>
    <row r="679" spans="1:3" x14ac:dyDescent="0.25">
      <c r="A679" t="s">
        <v>402</v>
      </c>
      <c r="B679" t="s">
        <v>721</v>
      </c>
      <c r="C679">
        <v>82199</v>
      </c>
    </row>
    <row r="680" spans="1:3" x14ac:dyDescent="0.25">
      <c r="A680" t="s">
        <v>277</v>
      </c>
      <c r="B680" t="s">
        <v>722</v>
      </c>
      <c r="C680">
        <v>49990</v>
      </c>
    </row>
    <row r="681" spans="1:3" x14ac:dyDescent="0.25">
      <c r="A681" t="s">
        <v>218</v>
      </c>
      <c r="B681" t="s">
        <v>723</v>
      </c>
      <c r="C681">
        <v>11999</v>
      </c>
    </row>
    <row r="682" spans="1:3" x14ac:dyDescent="0.25">
      <c r="A682" t="s">
        <v>16</v>
      </c>
      <c r="B682" t="s">
        <v>724</v>
      </c>
      <c r="C682">
        <v>29990</v>
      </c>
    </row>
    <row r="683" spans="1:3" x14ac:dyDescent="0.25">
      <c r="A683" t="s">
        <v>22</v>
      </c>
      <c r="B683" t="s">
        <v>725</v>
      </c>
      <c r="C683">
        <v>92249</v>
      </c>
    </row>
    <row r="684" spans="1:3" x14ac:dyDescent="0.25">
      <c r="A684" t="s">
        <v>14</v>
      </c>
      <c r="B684" t="s">
        <v>726</v>
      </c>
      <c r="C684">
        <v>139900</v>
      </c>
    </row>
    <row r="685" spans="1:3" x14ac:dyDescent="0.25">
      <c r="A685" t="s">
        <v>25</v>
      </c>
      <c r="B685" t="s">
        <v>727</v>
      </c>
      <c r="C685">
        <v>14990</v>
      </c>
    </row>
    <row r="686" spans="1:3" x14ac:dyDescent="0.25">
      <c r="A686" t="s">
        <v>22</v>
      </c>
      <c r="B686" t="s">
        <v>728</v>
      </c>
      <c r="C686">
        <v>15988</v>
      </c>
    </row>
    <row r="687" spans="1:3" x14ac:dyDescent="0.25">
      <c r="A687" t="s">
        <v>7</v>
      </c>
      <c r="B687" t="s">
        <v>729</v>
      </c>
      <c r="C687">
        <v>11725</v>
      </c>
    </row>
    <row r="688" spans="1:3" x14ac:dyDescent="0.25">
      <c r="A688" t="s">
        <v>22</v>
      </c>
      <c r="B688" t="s">
        <v>730</v>
      </c>
      <c r="C688">
        <v>17994</v>
      </c>
    </row>
    <row r="689" spans="1:3" x14ac:dyDescent="0.25">
      <c r="A689" t="s">
        <v>22</v>
      </c>
      <c r="B689" t="s">
        <v>731</v>
      </c>
      <c r="C689">
        <v>134999</v>
      </c>
    </row>
    <row r="690" spans="1:3" x14ac:dyDescent="0.25">
      <c r="A690" t="s">
        <v>4</v>
      </c>
      <c r="B690" t="s">
        <v>732</v>
      </c>
      <c r="C690">
        <v>25595</v>
      </c>
    </row>
    <row r="691" spans="1:3" x14ac:dyDescent="0.25">
      <c r="A691" t="s">
        <v>91</v>
      </c>
      <c r="B691" t="s">
        <v>733</v>
      </c>
      <c r="C691">
        <v>7499</v>
      </c>
    </row>
    <row r="692" spans="1:3" x14ac:dyDescent="0.25">
      <c r="A692" t="s">
        <v>35</v>
      </c>
      <c r="B692" t="s">
        <v>734</v>
      </c>
      <c r="C692">
        <v>10890</v>
      </c>
    </row>
    <row r="693" spans="1:3" x14ac:dyDescent="0.25">
      <c r="A693" t="s">
        <v>22</v>
      </c>
      <c r="B693" t="s">
        <v>735</v>
      </c>
      <c r="C693">
        <v>18990</v>
      </c>
    </row>
    <row r="694" spans="1:3" x14ac:dyDescent="0.25">
      <c r="A694" t="s">
        <v>9</v>
      </c>
      <c r="B694" t="s">
        <v>736</v>
      </c>
      <c r="C694">
        <v>19990</v>
      </c>
    </row>
    <row r="695" spans="1:3" x14ac:dyDescent="0.25">
      <c r="A695" t="s">
        <v>7</v>
      </c>
      <c r="B695" t="s">
        <v>737</v>
      </c>
      <c r="C695">
        <v>15990</v>
      </c>
    </row>
    <row r="696" spans="1:3" x14ac:dyDescent="0.25">
      <c r="A696" t="s">
        <v>7</v>
      </c>
      <c r="B696" t="s">
        <v>738</v>
      </c>
      <c r="C696">
        <v>58999</v>
      </c>
    </row>
    <row r="697" spans="1:3" x14ac:dyDescent="0.25">
      <c r="A697" t="s">
        <v>25</v>
      </c>
      <c r="B697" t="s">
        <v>739</v>
      </c>
      <c r="C697">
        <v>12500</v>
      </c>
    </row>
    <row r="698" spans="1:3" x14ac:dyDescent="0.25">
      <c r="A698" t="s">
        <v>25</v>
      </c>
      <c r="B698" t="s">
        <v>740</v>
      </c>
      <c r="C698">
        <v>29999</v>
      </c>
    </row>
    <row r="699" spans="1:3" x14ac:dyDescent="0.25">
      <c r="A699" t="s">
        <v>25</v>
      </c>
      <c r="B699" t="s">
        <v>741</v>
      </c>
      <c r="C699">
        <v>31990</v>
      </c>
    </row>
    <row r="700" spans="1:3" x14ac:dyDescent="0.25">
      <c r="A700" t="s">
        <v>25</v>
      </c>
      <c r="B700" t="s">
        <v>742</v>
      </c>
      <c r="C700">
        <v>29999</v>
      </c>
    </row>
    <row r="701" spans="1:3" x14ac:dyDescent="0.25">
      <c r="A701" t="s">
        <v>309</v>
      </c>
      <c r="B701" t="s">
        <v>743</v>
      </c>
      <c r="C701">
        <v>107990</v>
      </c>
    </row>
    <row r="702" spans="1:3" x14ac:dyDescent="0.25">
      <c r="A702" t="s">
        <v>9</v>
      </c>
      <c r="B702" t="s">
        <v>744</v>
      </c>
      <c r="C702">
        <v>31990</v>
      </c>
    </row>
    <row r="703" spans="1:3" x14ac:dyDescent="0.25">
      <c r="A703" t="s">
        <v>16</v>
      </c>
      <c r="B703" t="s">
        <v>745</v>
      </c>
      <c r="C703">
        <v>48990</v>
      </c>
    </row>
    <row r="704" spans="1:3" x14ac:dyDescent="0.25">
      <c r="A704" t="s">
        <v>517</v>
      </c>
      <c r="B704" t="s">
        <v>746</v>
      </c>
      <c r="C704">
        <v>99990</v>
      </c>
    </row>
    <row r="705" spans="1:3" x14ac:dyDescent="0.25">
      <c r="A705" t="s">
        <v>11</v>
      </c>
      <c r="B705" t="s">
        <v>747</v>
      </c>
      <c r="C705">
        <v>9499</v>
      </c>
    </row>
    <row r="706" spans="1:3" x14ac:dyDescent="0.25">
      <c r="A706" t="s">
        <v>517</v>
      </c>
      <c r="B706" t="s">
        <v>748</v>
      </c>
      <c r="C706">
        <v>162990</v>
      </c>
    </row>
    <row r="707" spans="1:3" x14ac:dyDescent="0.25">
      <c r="A707" t="s">
        <v>65</v>
      </c>
      <c r="B707" t="s">
        <v>749</v>
      </c>
      <c r="C707">
        <v>24999</v>
      </c>
    </row>
    <row r="708" spans="1:3" x14ac:dyDescent="0.25">
      <c r="A708" t="s">
        <v>14</v>
      </c>
      <c r="B708" t="s">
        <v>750</v>
      </c>
      <c r="C708">
        <v>82990</v>
      </c>
    </row>
    <row r="709" spans="1:3" x14ac:dyDescent="0.25">
      <c r="A709" t="s">
        <v>143</v>
      </c>
      <c r="B709" t="s">
        <v>751</v>
      </c>
      <c r="C709">
        <v>15999</v>
      </c>
    </row>
    <row r="710" spans="1:3" x14ac:dyDescent="0.25">
      <c r="A710" t="s">
        <v>127</v>
      </c>
      <c r="B710" t="s">
        <v>752</v>
      </c>
      <c r="C710">
        <v>8999</v>
      </c>
    </row>
    <row r="711" spans="1:3" x14ac:dyDescent="0.25">
      <c r="A711" t="s">
        <v>22</v>
      </c>
      <c r="B711" t="s">
        <v>753</v>
      </c>
      <c r="C711">
        <v>17990</v>
      </c>
    </row>
    <row r="712" spans="1:3" x14ac:dyDescent="0.25">
      <c r="A712" t="s">
        <v>25</v>
      </c>
      <c r="B712" t="s">
        <v>754</v>
      </c>
      <c r="C712">
        <v>82990</v>
      </c>
    </row>
    <row r="713" spans="1:3" x14ac:dyDescent="0.25">
      <c r="A713" t="s">
        <v>16</v>
      </c>
      <c r="B713" t="s">
        <v>755</v>
      </c>
      <c r="C713">
        <v>12999</v>
      </c>
    </row>
    <row r="714" spans="1:3" x14ac:dyDescent="0.25">
      <c r="A714" t="s">
        <v>517</v>
      </c>
      <c r="B714" t="s">
        <v>756</v>
      </c>
      <c r="C714">
        <v>29990</v>
      </c>
    </row>
    <row r="715" spans="1:3" x14ac:dyDescent="0.25">
      <c r="A715" t="s">
        <v>127</v>
      </c>
      <c r="B715" t="s">
        <v>757</v>
      </c>
      <c r="C715">
        <v>6999</v>
      </c>
    </row>
    <row r="716" spans="1:3" x14ac:dyDescent="0.25">
      <c r="A716" t="s">
        <v>517</v>
      </c>
      <c r="B716" t="s">
        <v>758</v>
      </c>
      <c r="C716">
        <v>60999</v>
      </c>
    </row>
    <row r="717" spans="1:3" x14ac:dyDescent="0.25">
      <c r="A717" t="s">
        <v>16</v>
      </c>
      <c r="B717" t="s">
        <v>759</v>
      </c>
      <c r="C717">
        <v>27990</v>
      </c>
    </row>
    <row r="718" spans="1:3" x14ac:dyDescent="0.25">
      <c r="A718" t="s">
        <v>218</v>
      </c>
      <c r="B718" t="s">
        <v>760</v>
      </c>
      <c r="C718">
        <v>5249</v>
      </c>
    </row>
    <row r="719" spans="1:3" x14ac:dyDescent="0.25">
      <c r="A719" t="s">
        <v>11</v>
      </c>
      <c r="B719" t="s">
        <v>761</v>
      </c>
      <c r="C719">
        <v>14999</v>
      </c>
    </row>
    <row r="720" spans="1:3" x14ac:dyDescent="0.25">
      <c r="A720" t="s">
        <v>22</v>
      </c>
      <c r="B720" t="s">
        <v>762</v>
      </c>
      <c r="C720">
        <v>44990</v>
      </c>
    </row>
    <row r="721" spans="1:3" x14ac:dyDescent="0.25">
      <c r="A721" t="s">
        <v>9</v>
      </c>
      <c r="B721" t="s">
        <v>763</v>
      </c>
      <c r="C721">
        <v>22490</v>
      </c>
    </row>
    <row r="722" spans="1:3" x14ac:dyDescent="0.25">
      <c r="A722" t="s">
        <v>22</v>
      </c>
      <c r="B722" t="s">
        <v>764</v>
      </c>
      <c r="C722">
        <v>50990</v>
      </c>
    </row>
    <row r="723" spans="1:3" x14ac:dyDescent="0.25">
      <c r="A723" t="s">
        <v>35</v>
      </c>
      <c r="B723" t="s">
        <v>765</v>
      </c>
      <c r="C723">
        <v>11499</v>
      </c>
    </row>
    <row r="724" spans="1:3" x14ac:dyDescent="0.25">
      <c r="A724" t="s">
        <v>345</v>
      </c>
      <c r="B724" t="s">
        <v>766</v>
      </c>
      <c r="C724">
        <v>5990</v>
      </c>
    </row>
    <row r="725" spans="1:3" x14ac:dyDescent="0.25">
      <c r="A725" t="s">
        <v>25</v>
      </c>
      <c r="B725" t="s">
        <v>767</v>
      </c>
      <c r="C725">
        <v>27000</v>
      </c>
    </row>
    <row r="726" spans="1:3" x14ac:dyDescent="0.25">
      <c r="A726" t="s">
        <v>16</v>
      </c>
      <c r="B726" t="s">
        <v>768</v>
      </c>
      <c r="C726">
        <v>29999</v>
      </c>
    </row>
    <row r="727" spans="1:3" x14ac:dyDescent="0.25">
      <c r="A727" t="s">
        <v>25</v>
      </c>
      <c r="B727" t="s">
        <v>769</v>
      </c>
      <c r="C727">
        <v>27990</v>
      </c>
    </row>
    <row r="728" spans="1:3" x14ac:dyDescent="0.25">
      <c r="A728" t="s">
        <v>7</v>
      </c>
      <c r="B728" t="s">
        <v>770</v>
      </c>
      <c r="C728">
        <v>74999</v>
      </c>
    </row>
    <row r="729" spans="1:3" x14ac:dyDescent="0.25">
      <c r="A729" t="s">
        <v>25</v>
      </c>
      <c r="B729" t="s">
        <v>771</v>
      </c>
      <c r="C729">
        <v>9990</v>
      </c>
    </row>
    <row r="730" spans="1:3" x14ac:dyDescent="0.25">
      <c r="A730" t="s">
        <v>22</v>
      </c>
      <c r="B730" t="s">
        <v>772</v>
      </c>
      <c r="C730">
        <v>19990</v>
      </c>
    </row>
    <row r="731" spans="1:3" x14ac:dyDescent="0.25">
      <c r="A731" t="s">
        <v>11</v>
      </c>
      <c r="B731" t="s">
        <v>773</v>
      </c>
      <c r="C731">
        <v>13279</v>
      </c>
    </row>
    <row r="732" spans="1:3" x14ac:dyDescent="0.25">
      <c r="A732" t="s">
        <v>25</v>
      </c>
      <c r="B732" t="s">
        <v>774</v>
      </c>
      <c r="C732">
        <v>11000</v>
      </c>
    </row>
    <row r="733" spans="1:3" x14ac:dyDescent="0.25">
      <c r="A733" t="s">
        <v>16</v>
      </c>
      <c r="B733" t="s">
        <v>775</v>
      </c>
      <c r="C733">
        <v>12999</v>
      </c>
    </row>
    <row r="734" spans="1:3" x14ac:dyDescent="0.25">
      <c r="A734" t="s">
        <v>35</v>
      </c>
      <c r="B734" t="s">
        <v>776</v>
      </c>
      <c r="C734">
        <v>7299</v>
      </c>
    </row>
    <row r="735" spans="1:3" x14ac:dyDescent="0.25">
      <c r="A735" t="s">
        <v>210</v>
      </c>
      <c r="B735" t="s">
        <v>777</v>
      </c>
      <c r="C735">
        <v>7999</v>
      </c>
    </row>
    <row r="736" spans="1:3" x14ac:dyDescent="0.25">
      <c r="A736" t="s">
        <v>16</v>
      </c>
      <c r="B736" t="s">
        <v>778</v>
      </c>
      <c r="C736">
        <v>54990</v>
      </c>
    </row>
    <row r="737" spans="1:3" x14ac:dyDescent="0.25">
      <c r="A737" t="s">
        <v>25</v>
      </c>
      <c r="B737" t="s">
        <v>779</v>
      </c>
      <c r="C737">
        <v>49990</v>
      </c>
    </row>
    <row r="738" spans="1:3" x14ac:dyDescent="0.25">
      <c r="A738" t="s">
        <v>242</v>
      </c>
      <c r="B738" t="s">
        <v>780</v>
      </c>
      <c r="C738">
        <v>54990</v>
      </c>
    </row>
    <row r="739" spans="1:3" x14ac:dyDescent="0.25">
      <c r="A739" t="s">
        <v>14</v>
      </c>
      <c r="B739" t="s">
        <v>781</v>
      </c>
      <c r="C739">
        <v>49990</v>
      </c>
    </row>
    <row r="740" spans="1:3" x14ac:dyDescent="0.25">
      <c r="A740" t="s">
        <v>127</v>
      </c>
      <c r="B740" t="s">
        <v>782</v>
      </c>
      <c r="C740">
        <v>15499</v>
      </c>
    </row>
    <row r="741" spans="1:3" x14ac:dyDescent="0.25">
      <c r="A741" t="s">
        <v>14</v>
      </c>
      <c r="B741" t="s">
        <v>783</v>
      </c>
      <c r="C741">
        <v>169900</v>
      </c>
    </row>
    <row r="742" spans="1:3" x14ac:dyDescent="0.25">
      <c r="A742" t="s">
        <v>141</v>
      </c>
      <c r="B742" t="s">
        <v>784</v>
      </c>
      <c r="C742">
        <v>53990</v>
      </c>
    </row>
    <row r="743" spans="1:3" x14ac:dyDescent="0.25">
      <c r="A743" t="s">
        <v>25</v>
      </c>
      <c r="B743" t="s">
        <v>785</v>
      </c>
      <c r="C743">
        <v>18990</v>
      </c>
    </row>
    <row r="744" spans="1:3" x14ac:dyDescent="0.25">
      <c r="A744" t="s">
        <v>9</v>
      </c>
      <c r="B744" t="s">
        <v>786</v>
      </c>
      <c r="C744">
        <v>16999</v>
      </c>
    </row>
    <row r="745" spans="1:3" x14ac:dyDescent="0.25">
      <c r="A745" t="s">
        <v>9</v>
      </c>
      <c r="B745" t="s">
        <v>787</v>
      </c>
      <c r="C745">
        <v>34999</v>
      </c>
    </row>
    <row r="746" spans="1:3" x14ac:dyDescent="0.25">
      <c r="A746" t="s">
        <v>25</v>
      </c>
      <c r="B746" t="s">
        <v>788</v>
      </c>
      <c r="C746">
        <v>82990</v>
      </c>
    </row>
    <row r="747" spans="1:3" x14ac:dyDescent="0.25">
      <c r="A747" t="s">
        <v>11</v>
      </c>
      <c r="B747" t="s">
        <v>789</v>
      </c>
      <c r="C747">
        <v>46999</v>
      </c>
    </row>
    <row r="748" spans="1:3" x14ac:dyDescent="0.25">
      <c r="A748" t="s">
        <v>25</v>
      </c>
      <c r="B748" t="s">
        <v>790</v>
      </c>
      <c r="C748">
        <v>8499</v>
      </c>
    </row>
    <row r="749" spans="1:3" x14ac:dyDescent="0.25">
      <c r="A749" t="s">
        <v>242</v>
      </c>
      <c r="B749" t="s">
        <v>791</v>
      </c>
      <c r="C749">
        <v>16999</v>
      </c>
    </row>
    <row r="750" spans="1:3" x14ac:dyDescent="0.25">
      <c r="A750" t="s">
        <v>7</v>
      </c>
      <c r="B750" t="s">
        <v>792</v>
      </c>
      <c r="C750">
        <v>11499</v>
      </c>
    </row>
    <row r="751" spans="1:3" x14ac:dyDescent="0.25">
      <c r="A751" t="s">
        <v>7</v>
      </c>
      <c r="B751" t="s">
        <v>793</v>
      </c>
      <c r="C751">
        <v>88999</v>
      </c>
    </row>
    <row r="752" spans="1:3" x14ac:dyDescent="0.25">
      <c r="A752" t="s">
        <v>25</v>
      </c>
      <c r="B752" t="s">
        <v>794</v>
      </c>
      <c r="C752">
        <v>15990</v>
      </c>
    </row>
    <row r="753" spans="1:3" x14ac:dyDescent="0.25">
      <c r="A753" t="s">
        <v>16</v>
      </c>
      <c r="B753" t="s">
        <v>795</v>
      </c>
      <c r="C753">
        <v>24990</v>
      </c>
    </row>
    <row r="754" spans="1:3" x14ac:dyDescent="0.25">
      <c r="A754" t="s">
        <v>22</v>
      </c>
      <c r="B754" t="s">
        <v>796</v>
      </c>
      <c r="C754">
        <v>79990</v>
      </c>
    </row>
    <row r="755" spans="1:3" x14ac:dyDescent="0.25">
      <c r="A755" t="s">
        <v>127</v>
      </c>
      <c r="B755" t="s">
        <v>797</v>
      </c>
      <c r="C755">
        <v>6249</v>
      </c>
    </row>
    <row r="756" spans="1:3" x14ac:dyDescent="0.25">
      <c r="A756" t="s">
        <v>25</v>
      </c>
      <c r="B756" t="s">
        <v>798</v>
      </c>
      <c r="C756">
        <v>12499</v>
      </c>
    </row>
    <row r="757" spans="1:3" x14ac:dyDescent="0.25">
      <c r="A757" t="s">
        <v>16</v>
      </c>
      <c r="B757" t="s">
        <v>799</v>
      </c>
      <c r="C757">
        <v>6499</v>
      </c>
    </row>
    <row r="758" spans="1:3" x14ac:dyDescent="0.25">
      <c r="A758" t="s">
        <v>14</v>
      </c>
      <c r="B758" t="s">
        <v>800</v>
      </c>
      <c r="C758">
        <v>179900</v>
      </c>
    </row>
    <row r="759" spans="1:3" x14ac:dyDescent="0.25">
      <c r="A759" t="s">
        <v>25</v>
      </c>
      <c r="B759" t="s">
        <v>801</v>
      </c>
      <c r="C759">
        <v>11990</v>
      </c>
    </row>
    <row r="760" spans="1:3" x14ac:dyDescent="0.25">
      <c r="A760" t="s">
        <v>25</v>
      </c>
      <c r="B760" t="s">
        <v>802</v>
      </c>
      <c r="C760">
        <v>26990</v>
      </c>
    </row>
    <row r="761" spans="1:3" x14ac:dyDescent="0.25">
      <c r="A761" t="s">
        <v>7</v>
      </c>
      <c r="B761" t="s">
        <v>803</v>
      </c>
      <c r="C761">
        <v>13499</v>
      </c>
    </row>
    <row r="762" spans="1:3" x14ac:dyDescent="0.25">
      <c r="A762" t="s">
        <v>16</v>
      </c>
      <c r="B762" t="s">
        <v>804</v>
      </c>
      <c r="C762">
        <v>75999</v>
      </c>
    </row>
    <row r="763" spans="1:3" x14ac:dyDescent="0.25">
      <c r="A763" t="s">
        <v>675</v>
      </c>
      <c r="B763" t="s">
        <v>805</v>
      </c>
      <c r="C763">
        <v>5999</v>
      </c>
    </row>
    <row r="764" spans="1:3" x14ac:dyDescent="0.25">
      <c r="A764" t="s">
        <v>7</v>
      </c>
      <c r="B764" t="s">
        <v>806</v>
      </c>
      <c r="C764">
        <v>8499</v>
      </c>
    </row>
    <row r="765" spans="1:3" x14ac:dyDescent="0.25">
      <c r="A765" t="s">
        <v>22</v>
      </c>
      <c r="B765" t="s">
        <v>807</v>
      </c>
      <c r="C765">
        <v>11990</v>
      </c>
    </row>
    <row r="766" spans="1:3" x14ac:dyDescent="0.25">
      <c r="A766" t="s">
        <v>16</v>
      </c>
      <c r="B766" t="s">
        <v>808</v>
      </c>
      <c r="C766">
        <v>10990</v>
      </c>
    </row>
    <row r="767" spans="1:3" x14ac:dyDescent="0.25">
      <c r="A767" t="s">
        <v>16</v>
      </c>
      <c r="B767" t="s">
        <v>809</v>
      </c>
      <c r="C767">
        <v>109990</v>
      </c>
    </row>
    <row r="768" spans="1:3" x14ac:dyDescent="0.25">
      <c r="A768" t="s">
        <v>11</v>
      </c>
      <c r="B768" t="s">
        <v>810</v>
      </c>
      <c r="C768">
        <v>16999</v>
      </c>
    </row>
    <row r="769" spans="1:3" x14ac:dyDescent="0.25">
      <c r="A769" t="s">
        <v>22</v>
      </c>
      <c r="B769" t="s">
        <v>811</v>
      </c>
      <c r="C769">
        <v>12199</v>
      </c>
    </row>
    <row r="770" spans="1:3" x14ac:dyDescent="0.25">
      <c r="A770" t="s">
        <v>22</v>
      </c>
      <c r="B770" t="s">
        <v>812</v>
      </c>
      <c r="C770">
        <v>11490</v>
      </c>
    </row>
    <row r="771" spans="1:3" x14ac:dyDescent="0.25">
      <c r="A771" t="s">
        <v>345</v>
      </c>
      <c r="B771" t="s">
        <v>813</v>
      </c>
      <c r="C771">
        <v>5490</v>
      </c>
    </row>
    <row r="772" spans="1:3" x14ac:dyDescent="0.25">
      <c r="A772" t="s">
        <v>16</v>
      </c>
      <c r="B772" t="s">
        <v>814</v>
      </c>
      <c r="C772">
        <v>11499</v>
      </c>
    </row>
    <row r="773" spans="1:3" x14ac:dyDescent="0.25">
      <c r="A773" t="s">
        <v>7</v>
      </c>
      <c r="B773" t="s">
        <v>815</v>
      </c>
      <c r="C773">
        <v>59450</v>
      </c>
    </row>
    <row r="774" spans="1:3" x14ac:dyDescent="0.25">
      <c r="A774" t="s">
        <v>35</v>
      </c>
      <c r="B774" t="s">
        <v>816</v>
      </c>
      <c r="C774">
        <v>12799</v>
      </c>
    </row>
    <row r="775" spans="1:3" x14ac:dyDescent="0.25">
      <c r="A775" t="s">
        <v>7</v>
      </c>
      <c r="B775" t="s">
        <v>817</v>
      </c>
      <c r="C775">
        <v>83000</v>
      </c>
    </row>
    <row r="776" spans="1:3" x14ac:dyDescent="0.25">
      <c r="A776" t="s">
        <v>11</v>
      </c>
      <c r="B776" t="s">
        <v>818</v>
      </c>
      <c r="C776">
        <v>14490</v>
      </c>
    </row>
    <row r="777" spans="1:3" x14ac:dyDescent="0.25">
      <c r="A777" t="s">
        <v>517</v>
      </c>
      <c r="B777" t="s">
        <v>819</v>
      </c>
      <c r="C777">
        <v>82990</v>
      </c>
    </row>
    <row r="778" spans="1:3" x14ac:dyDescent="0.25">
      <c r="A778" t="s">
        <v>25</v>
      </c>
      <c r="B778" t="s">
        <v>820</v>
      </c>
      <c r="C778">
        <v>9490</v>
      </c>
    </row>
    <row r="779" spans="1:3" x14ac:dyDescent="0.25">
      <c r="A779" t="s">
        <v>25</v>
      </c>
      <c r="B779" t="s">
        <v>821</v>
      </c>
      <c r="C779">
        <v>25000</v>
      </c>
    </row>
    <row r="780" spans="1:3" x14ac:dyDescent="0.25">
      <c r="A780" t="s">
        <v>25</v>
      </c>
      <c r="B780" t="s">
        <v>822</v>
      </c>
      <c r="C780">
        <v>15000</v>
      </c>
    </row>
    <row r="781" spans="1:3" x14ac:dyDescent="0.25">
      <c r="A781" t="s">
        <v>25</v>
      </c>
      <c r="B781" t="s">
        <v>823</v>
      </c>
      <c r="C781">
        <v>20990</v>
      </c>
    </row>
    <row r="782" spans="1:3" x14ac:dyDescent="0.25">
      <c r="A782" t="s">
        <v>7</v>
      </c>
      <c r="B782" t="s">
        <v>824</v>
      </c>
      <c r="C782">
        <v>34999</v>
      </c>
    </row>
    <row r="783" spans="1:3" x14ac:dyDescent="0.25">
      <c r="A783" t="s">
        <v>11</v>
      </c>
      <c r="B783" t="s">
        <v>825</v>
      </c>
      <c r="C783">
        <v>29999</v>
      </c>
    </row>
    <row r="784" spans="1:3" x14ac:dyDescent="0.25">
      <c r="A784" t="s">
        <v>25</v>
      </c>
      <c r="B784" t="s">
        <v>826</v>
      </c>
      <c r="C784">
        <v>11999</v>
      </c>
    </row>
    <row r="785" spans="1:3" x14ac:dyDescent="0.25">
      <c r="A785" t="s">
        <v>7</v>
      </c>
      <c r="B785" t="s">
        <v>827</v>
      </c>
      <c r="C785">
        <v>12999</v>
      </c>
    </row>
    <row r="786" spans="1:3" x14ac:dyDescent="0.25">
      <c r="A786" t="s">
        <v>828</v>
      </c>
      <c r="B786" t="s">
        <v>829</v>
      </c>
      <c r="C786">
        <v>124990</v>
      </c>
    </row>
    <row r="787" spans="1:3" x14ac:dyDescent="0.25">
      <c r="A787" t="s">
        <v>16</v>
      </c>
      <c r="B787" t="s">
        <v>830</v>
      </c>
      <c r="C787">
        <v>28999</v>
      </c>
    </row>
    <row r="788" spans="1:3" x14ac:dyDescent="0.25">
      <c r="A788" t="s">
        <v>143</v>
      </c>
      <c r="B788" t="s">
        <v>831</v>
      </c>
      <c r="C788">
        <v>12999</v>
      </c>
    </row>
    <row r="789" spans="1:3" x14ac:dyDescent="0.25">
      <c r="A789" t="s">
        <v>11</v>
      </c>
      <c r="B789" t="s">
        <v>832</v>
      </c>
      <c r="C789">
        <v>28499</v>
      </c>
    </row>
    <row r="790" spans="1:3" x14ac:dyDescent="0.25">
      <c r="A790" t="s">
        <v>14</v>
      </c>
      <c r="B790" t="s">
        <v>833</v>
      </c>
      <c r="C790">
        <v>104999</v>
      </c>
    </row>
    <row r="791" spans="1:3" x14ac:dyDescent="0.25">
      <c r="A791" t="s">
        <v>14</v>
      </c>
      <c r="B791" t="s">
        <v>834</v>
      </c>
      <c r="C791">
        <v>172999</v>
      </c>
    </row>
    <row r="792" spans="1:3" x14ac:dyDescent="0.25">
      <c r="A792" t="s">
        <v>16</v>
      </c>
      <c r="B792" t="s">
        <v>835</v>
      </c>
      <c r="C792">
        <v>17990</v>
      </c>
    </row>
    <row r="793" spans="1:3" x14ac:dyDescent="0.25">
      <c r="A793" t="s">
        <v>16</v>
      </c>
      <c r="B793" t="s">
        <v>836</v>
      </c>
      <c r="C793">
        <v>13774</v>
      </c>
    </row>
    <row r="794" spans="1:3" x14ac:dyDescent="0.25">
      <c r="A794" t="s">
        <v>218</v>
      </c>
      <c r="B794" t="s">
        <v>837</v>
      </c>
      <c r="C794">
        <v>8999</v>
      </c>
    </row>
    <row r="795" spans="1:3" x14ac:dyDescent="0.25">
      <c r="A795" t="s">
        <v>4</v>
      </c>
      <c r="B795" t="s">
        <v>838</v>
      </c>
      <c r="C795">
        <v>18990</v>
      </c>
    </row>
    <row r="796" spans="1:3" x14ac:dyDescent="0.25">
      <c r="A796" t="s">
        <v>127</v>
      </c>
      <c r="B796" t="s">
        <v>839</v>
      </c>
      <c r="C796">
        <v>14999</v>
      </c>
    </row>
    <row r="797" spans="1:3" x14ac:dyDescent="0.25">
      <c r="A797" t="s">
        <v>11</v>
      </c>
      <c r="B797" t="s">
        <v>840</v>
      </c>
      <c r="C797">
        <v>7999</v>
      </c>
    </row>
    <row r="798" spans="1:3" x14ac:dyDescent="0.25">
      <c r="A798" t="s">
        <v>16</v>
      </c>
      <c r="B798" t="s">
        <v>841</v>
      </c>
      <c r="C798">
        <v>39999</v>
      </c>
    </row>
    <row r="799" spans="1:3" x14ac:dyDescent="0.25">
      <c r="A799" t="s">
        <v>22</v>
      </c>
      <c r="B799" t="s">
        <v>842</v>
      </c>
      <c r="C799">
        <v>11990</v>
      </c>
    </row>
    <row r="800" spans="1:3" x14ac:dyDescent="0.25">
      <c r="A800" t="s">
        <v>143</v>
      </c>
      <c r="B800" t="s">
        <v>843</v>
      </c>
      <c r="C800">
        <v>12999</v>
      </c>
    </row>
    <row r="801" spans="1:3" x14ac:dyDescent="0.25">
      <c r="A801" t="s">
        <v>7</v>
      </c>
      <c r="B801" t="s">
        <v>844</v>
      </c>
      <c r="C801">
        <v>54999</v>
      </c>
    </row>
    <row r="802" spans="1:3" x14ac:dyDescent="0.25">
      <c r="A802" t="s">
        <v>7</v>
      </c>
      <c r="B802" t="s">
        <v>845</v>
      </c>
      <c r="C802">
        <v>24990</v>
      </c>
    </row>
    <row r="803" spans="1:3" x14ac:dyDescent="0.25">
      <c r="A803" t="s">
        <v>25</v>
      </c>
      <c r="B803" t="s">
        <v>846</v>
      </c>
      <c r="C803">
        <v>59999</v>
      </c>
    </row>
    <row r="804" spans="1:3" x14ac:dyDescent="0.25">
      <c r="A804" t="s">
        <v>35</v>
      </c>
      <c r="B804" t="s">
        <v>847</v>
      </c>
      <c r="C804">
        <v>19999</v>
      </c>
    </row>
    <row r="805" spans="1:3" x14ac:dyDescent="0.25">
      <c r="A805" t="s">
        <v>143</v>
      </c>
      <c r="B805" t="s">
        <v>848</v>
      </c>
      <c r="C805">
        <v>16999</v>
      </c>
    </row>
    <row r="806" spans="1:3" x14ac:dyDescent="0.25">
      <c r="A806" t="s">
        <v>7</v>
      </c>
      <c r="B806" t="s">
        <v>849</v>
      </c>
      <c r="C806">
        <v>14999</v>
      </c>
    </row>
    <row r="807" spans="1:3" x14ac:dyDescent="0.25">
      <c r="A807" t="s">
        <v>25</v>
      </c>
      <c r="B807" t="s">
        <v>850</v>
      </c>
      <c r="C807">
        <v>29990</v>
      </c>
    </row>
    <row r="808" spans="1:3" x14ac:dyDescent="0.25">
      <c r="A808" t="s">
        <v>16</v>
      </c>
      <c r="B808" t="s">
        <v>851</v>
      </c>
      <c r="C808">
        <v>13990</v>
      </c>
    </row>
    <row r="809" spans="1:3" x14ac:dyDescent="0.25">
      <c r="A809" t="s">
        <v>16</v>
      </c>
      <c r="B809" t="s">
        <v>852</v>
      </c>
      <c r="C809">
        <v>17999</v>
      </c>
    </row>
    <row r="810" spans="1:3" x14ac:dyDescent="0.25">
      <c r="A810" t="s">
        <v>11</v>
      </c>
      <c r="B810" t="s">
        <v>853</v>
      </c>
      <c r="C810">
        <v>11399</v>
      </c>
    </row>
    <row r="811" spans="1:3" x14ac:dyDescent="0.25">
      <c r="A811" t="s">
        <v>25</v>
      </c>
      <c r="B811" t="s">
        <v>854</v>
      </c>
      <c r="C811">
        <v>19990</v>
      </c>
    </row>
    <row r="812" spans="1:3" x14ac:dyDescent="0.25">
      <c r="A812" t="s">
        <v>25</v>
      </c>
      <c r="B812" t="s">
        <v>855</v>
      </c>
      <c r="C812">
        <v>15499</v>
      </c>
    </row>
    <row r="813" spans="1:3" x14ac:dyDescent="0.25">
      <c r="A813" t="s">
        <v>91</v>
      </c>
      <c r="B813" t="s">
        <v>856</v>
      </c>
      <c r="C813">
        <v>6999</v>
      </c>
    </row>
    <row r="814" spans="1:3" x14ac:dyDescent="0.25">
      <c r="A814" t="s">
        <v>16</v>
      </c>
      <c r="B814" t="s">
        <v>857</v>
      </c>
      <c r="C814">
        <v>12499</v>
      </c>
    </row>
    <row r="815" spans="1:3" x14ac:dyDescent="0.25">
      <c r="A815" t="s">
        <v>14</v>
      </c>
      <c r="B815" t="s">
        <v>858</v>
      </c>
      <c r="C815">
        <v>91999</v>
      </c>
    </row>
    <row r="816" spans="1:3" x14ac:dyDescent="0.25">
      <c r="A816" t="s">
        <v>143</v>
      </c>
      <c r="B816" t="s">
        <v>859</v>
      </c>
      <c r="C816">
        <v>9690</v>
      </c>
    </row>
    <row r="817" spans="1:3" x14ac:dyDescent="0.25">
      <c r="A817" t="s">
        <v>11</v>
      </c>
      <c r="B817" t="s">
        <v>860</v>
      </c>
      <c r="C817">
        <v>32990</v>
      </c>
    </row>
    <row r="818" spans="1:3" x14ac:dyDescent="0.25">
      <c r="A818" t="s">
        <v>16</v>
      </c>
      <c r="B818" t="s">
        <v>861</v>
      </c>
      <c r="C818">
        <v>42990</v>
      </c>
    </row>
    <row r="819" spans="1:3" x14ac:dyDescent="0.25">
      <c r="A819" t="s">
        <v>862</v>
      </c>
      <c r="B819" t="s">
        <v>863</v>
      </c>
      <c r="C819">
        <v>14999</v>
      </c>
    </row>
    <row r="820" spans="1:3" x14ac:dyDescent="0.25">
      <c r="A820" t="s">
        <v>16</v>
      </c>
      <c r="B820" t="s">
        <v>864</v>
      </c>
      <c r="C820">
        <v>18699</v>
      </c>
    </row>
    <row r="821" spans="1:3" x14ac:dyDescent="0.25">
      <c r="A821" t="s">
        <v>11</v>
      </c>
      <c r="B821" t="s">
        <v>865</v>
      </c>
      <c r="C821">
        <v>10990</v>
      </c>
    </row>
    <row r="822" spans="1:3" x14ac:dyDescent="0.25">
      <c r="A822" t="s">
        <v>16</v>
      </c>
      <c r="B822" t="s">
        <v>866</v>
      </c>
      <c r="C822">
        <v>30990</v>
      </c>
    </row>
    <row r="823" spans="1:3" x14ac:dyDescent="0.25">
      <c r="A823" t="s">
        <v>578</v>
      </c>
      <c r="B823" t="s">
        <v>867</v>
      </c>
      <c r="C823">
        <v>59999</v>
      </c>
    </row>
    <row r="824" spans="1:3" x14ac:dyDescent="0.25">
      <c r="A824" t="s">
        <v>7</v>
      </c>
      <c r="B824" t="s">
        <v>868</v>
      </c>
      <c r="C824">
        <v>23999</v>
      </c>
    </row>
    <row r="825" spans="1:3" x14ac:dyDescent="0.25">
      <c r="A825" t="s">
        <v>11</v>
      </c>
      <c r="B825" t="s">
        <v>869</v>
      </c>
      <c r="C825">
        <v>9999</v>
      </c>
    </row>
    <row r="826" spans="1:3" x14ac:dyDescent="0.25">
      <c r="A826" t="s">
        <v>14</v>
      </c>
      <c r="B826" t="s">
        <v>870</v>
      </c>
      <c r="C826">
        <v>119900</v>
      </c>
    </row>
    <row r="827" spans="1:3" x14ac:dyDescent="0.25">
      <c r="A827" t="s">
        <v>16</v>
      </c>
      <c r="B827" t="s">
        <v>871</v>
      </c>
      <c r="C827">
        <v>9299</v>
      </c>
    </row>
    <row r="828" spans="1:3" x14ac:dyDescent="0.25">
      <c r="A828" t="s">
        <v>11</v>
      </c>
      <c r="B828" t="s">
        <v>872</v>
      </c>
      <c r="C828">
        <v>12989</v>
      </c>
    </row>
    <row r="829" spans="1:3" x14ac:dyDescent="0.25">
      <c r="A829" t="s">
        <v>7</v>
      </c>
      <c r="B829" t="s">
        <v>873</v>
      </c>
      <c r="C829">
        <v>4999</v>
      </c>
    </row>
    <row r="830" spans="1:3" x14ac:dyDescent="0.25">
      <c r="A830" t="s">
        <v>22</v>
      </c>
      <c r="B830" t="s">
        <v>874</v>
      </c>
      <c r="C830">
        <v>29990</v>
      </c>
    </row>
    <row r="831" spans="1:3" x14ac:dyDescent="0.25">
      <c r="A831" t="s">
        <v>22</v>
      </c>
      <c r="B831" t="s">
        <v>875</v>
      </c>
      <c r="C831">
        <v>12490</v>
      </c>
    </row>
    <row r="832" spans="1:3" x14ac:dyDescent="0.25">
      <c r="A832" t="s">
        <v>402</v>
      </c>
      <c r="B832" t="s">
        <v>876</v>
      </c>
      <c r="C832">
        <v>27999</v>
      </c>
    </row>
    <row r="833" spans="1:3" x14ac:dyDescent="0.25">
      <c r="A833" t="s">
        <v>25</v>
      </c>
      <c r="B833" t="s">
        <v>877</v>
      </c>
      <c r="C833">
        <v>8199</v>
      </c>
    </row>
    <row r="834" spans="1:3" x14ac:dyDescent="0.25">
      <c r="A834" t="s">
        <v>517</v>
      </c>
      <c r="B834" t="s">
        <v>878</v>
      </c>
      <c r="C834">
        <v>21990</v>
      </c>
    </row>
    <row r="835" spans="1:3" x14ac:dyDescent="0.25">
      <c r="A835" t="s">
        <v>25</v>
      </c>
      <c r="B835" t="s">
        <v>879</v>
      </c>
      <c r="C835">
        <v>20000</v>
      </c>
    </row>
    <row r="836" spans="1:3" x14ac:dyDescent="0.25">
      <c r="A836" t="s">
        <v>25</v>
      </c>
      <c r="B836" t="s">
        <v>880</v>
      </c>
      <c r="C836">
        <v>11990</v>
      </c>
    </row>
    <row r="837" spans="1:3" x14ac:dyDescent="0.25">
      <c r="A837" t="s">
        <v>16</v>
      </c>
      <c r="B837" t="s">
        <v>881</v>
      </c>
      <c r="C837">
        <v>11989</v>
      </c>
    </row>
    <row r="838" spans="1:3" x14ac:dyDescent="0.25">
      <c r="A838" t="s">
        <v>16</v>
      </c>
      <c r="B838" t="s">
        <v>882</v>
      </c>
      <c r="C838">
        <v>11490</v>
      </c>
    </row>
    <row r="839" spans="1:3" x14ac:dyDescent="0.25">
      <c r="A839" t="s">
        <v>9</v>
      </c>
      <c r="B839" t="s">
        <v>883</v>
      </c>
      <c r="C839">
        <v>11490</v>
      </c>
    </row>
    <row r="840" spans="1:3" x14ac:dyDescent="0.25">
      <c r="A840" t="s">
        <v>141</v>
      </c>
      <c r="B840" t="s">
        <v>884</v>
      </c>
      <c r="C840">
        <v>15999</v>
      </c>
    </row>
    <row r="841" spans="1:3" x14ac:dyDescent="0.25">
      <c r="A841" t="s">
        <v>7</v>
      </c>
      <c r="B841" t="s">
        <v>885</v>
      </c>
      <c r="C841">
        <v>17990</v>
      </c>
    </row>
    <row r="842" spans="1:3" x14ac:dyDescent="0.25">
      <c r="A842" t="s">
        <v>7</v>
      </c>
      <c r="B842" t="s">
        <v>886</v>
      </c>
      <c r="C842">
        <v>78990</v>
      </c>
    </row>
    <row r="843" spans="1:3" x14ac:dyDescent="0.25">
      <c r="A843" t="s">
        <v>517</v>
      </c>
      <c r="B843" t="s">
        <v>887</v>
      </c>
      <c r="C843">
        <v>10949</v>
      </c>
    </row>
    <row r="844" spans="1:3" x14ac:dyDescent="0.25">
      <c r="A844" t="s">
        <v>16</v>
      </c>
      <c r="B844" t="s">
        <v>888</v>
      </c>
      <c r="C844">
        <v>10300</v>
      </c>
    </row>
    <row r="845" spans="1:3" x14ac:dyDescent="0.25">
      <c r="A845" t="s">
        <v>889</v>
      </c>
      <c r="B845" t="s">
        <v>890</v>
      </c>
      <c r="C845">
        <v>45999</v>
      </c>
    </row>
    <row r="846" spans="1:3" x14ac:dyDescent="0.25">
      <c r="A846" t="s">
        <v>517</v>
      </c>
      <c r="B846" t="s">
        <v>891</v>
      </c>
      <c r="C846">
        <v>21990</v>
      </c>
    </row>
    <row r="847" spans="1:3" x14ac:dyDescent="0.25">
      <c r="A847" t="s">
        <v>65</v>
      </c>
      <c r="B847" t="s">
        <v>892</v>
      </c>
      <c r="C847">
        <v>19990</v>
      </c>
    </row>
    <row r="848" spans="1:3" x14ac:dyDescent="0.25">
      <c r="A848" t="s">
        <v>25</v>
      </c>
      <c r="B848" t="s">
        <v>893</v>
      </c>
      <c r="C848">
        <v>32990</v>
      </c>
    </row>
    <row r="849" spans="1:3" x14ac:dyDescent="0.25">
      <c r="A849" t="s">
        <v>35</v>
      </c>
      <c r="B849" t="s">
        <v>894</v>
      </c>
      <c r="C849">
        <v>14499</v>
      </c>
    </row>
    <row r="850" spans="1:3" x14ac:dyDescent="0.25">
      <c r="A850" t="s">
        <v>218</v>
      </c>
      <c r="B850" t="s">
        <v>895</v>
      </c>
      <c r="C850">
        <v>41990</v>
      </c>
    </row>
    <row r="851" spans="1:3" x14ac:dyDescent="0.25">
      <c r="A851" t="s">
        <v>127</v>
      </c>
      <c r="B851" t="s">
        <v>896</v>
      </c>
      <c r="C851">
        <v>13990</v>
      </c>
    </row>
    <row r="852" spans="1:3" x14ac:dyDescent="0.25">
      <c r="A852" t="s">
        <v>25</v>
      </c>
      <c r="B852" t="s">
        <v>897</v>
      </c>
      <c r="C852">
        <v>10490</v>
      </c>
    </row>
    <row r="853" spans="1:3" x14ac:dyDescent="0.25">
      <c r="A853" t="s">
        <v>517</v>
      </c>
      <c r="B853" t="s">
        <v>898</v>
      </c>
      <c r="C853">
        <v>29990</v>
      </c>
    </row>
    <row r="854" spans="1:3" x14ac:dyDescent="0.25">
      <c r="A854" t="s">
        <v>517</v>
      </c>
      <c r="B854" t="s">
        <v>899</v>
      </c>
      <c r="C854">
        <v>22990</v>
      </c>
    </row>
    <row r="855" spans="1:3" x14ac:dyDescent="0.25">
      <c r="A855" t="s">
        <v>7</v>
      </c>
      <c r="B855" t="s">
        <v>900</v>
      </c>
      <c r="C855">
        <v>47990</v>
      </c>
    </row>
    <row r="856" spans="1:3" x14ac:dyDescent="0.25">
      <c r="A856" t="s">
        <v>143</v>
      </c>
      <c r="B856" t="s">
        <v>901</v>
      </c>
      <c r="C856">
        <v>19999</v>
      </c>
    </row>
    <row r="857" spans="1:3" x14ac:dyDescent="0.25">
      <c r="A857" t="s">
        <v>4</v>
      </c>
      <c r="B857" t="s">
        <v>902</v>
      </c>
      <c r="C857">
        <v>29999</v>
      </c>
    </row>
    <row r="858" spans="1:3" x14ac:dyDescent="0.25">
      <c r="A858" t="s">
        <v>11</v>
      </c>
      <c r="B858" t="s">
        <v>903</v>
      </c>
      <c r="C858">
        <v>11879</v>
      </c>
    </row>
    <row r="859" spans="1:3" x14ac:dyDescent="0.25">
      <c r="A859" t="s">
        <v>4</v>
      </c>
      <c r="B859" t="s">
        <v>904</v>
      </c>
      <c r="C859">
        <v>28990</v>
      </c>
    </row>
    <row r="860" spans="1:3" x14ac:dyDescent="0.25">
      <c r="A860" t="s">
        <v>65</v>
      </c>
      <c r="B860" t="s">
        <v>905</v>
      </c>
      <c r="C860">
        <v>39990</v>
      </c>
    </row>
    <row r="861" spans="1:3" x14ac:dyDescent="0.25">
      <c r="A861" t="s">
        <v>16</v>
      </c>
      <c r="B861" t="s">
        <v>906</v>
      </c>
      <c r="C861">
        <v>15999</v>
      </c>
    </row>
    <row r="862" spans="1:3" x14ac:dyDescent="0.25">
      <c r="A862" t="s">
        <v>22</v>
      </c>
      <c r="B862" t="s">
        <v>907</v>
      </c>
      <c r="C862">
        <v>22990</v>
      </c>
    </row>
    <row r="863" spans="1:3" x14ac:dyDescent="0.25">
      <c r="A863" t="s">
        <v>353</v>
      </c>
      <c r="B863" t="s">
        <v>908</v>
      </c>
      <c r="C863">
        <v>149999</v>
      </c>
    </row>
    <row r="864" spans="1:3" x14ac:dyDescent="0.25">
      <c r="A864" t="s">
        <v>127</v>
      </c>
      <c r="B864" t="s">
        <v>909</v>
      </c>
      <c r="C864">
        <v>11499</v>
      </c>
    </row>
    <row r="865" spans="1:3" x14ac:dyDescent="0.25">
      <c r="A865" t="s">
        <v>127</v>
      </c>
      <c r="B865" t="s">
        <v>910</v>
      </c>
      <c r="C865">
        <v>22999</v>
      </c>
    </row>
    <row r="866" spans="1:3" x14ac:dyDescent="0.25">
      <c r="A866" t="s">
        <v>127</v>
      </c>
      <c r="B866" t="s">
        <v>911</v>
      </c>
      <c r="C866">
        <v>7999</v>
      </c>
    </row>
    <row r="867" spans="1:3" x14ac:dyDescent="0.25">
      <c r="A867" t="s">
        <v>11</v>
      </c>
      <c r="B867" t="s">
        <v>912</v>
      </c>
      <c r="C867">
        <v>31999</v>
      </c>
    </row>
    <row r="868" spans="1:3" x14ac:dyDescent="0.25">
      <c r="A868" t="s">
        <v>402</v>
      </c>
      <c r="B868" t="s">
        <v>913</v>
      </c>
      <c r="C868">
        <v>30990</v>
      </c>
    </row>
    <row r="869" spans="1:3" x14ac:dyDescent="0.25">
      <c r="A869" t="s">
        <v>11</v>
      </c>
      <c r="B869" t="s">
        <v>914</v>
      </c>
      <c r="C869">
        <v>7999</v>
      </c>
    </row>
    <row r="870" spans="1:3" x14ac:dyDescent="0.25">
      <c r="A870" t="s">
        <v>127</v>
      </c>
      <c r="B870" t="s">
        <v>915</v>
      </c>
      <c r="C870">
        <v>10999</v>
      </c>
    </row>
    <row r="871" spans="1:3" x14ac:dyDescent="0.25">
      <c r="A871" t="s">
        <v>35</v>
      </c>
      <c r="B871" t="s">
        <v>916</v>
      </c>
      <c r="C871">
        <v>14990</v>
      </c>
    </row>
    <row r="872" spans="1:3" x14ac:dyDescent="0.25">
      <c r="A872" t="s">
        <v>9</v>
      </c>
      <c r="B872" t="s">
        <v>917</v>
      </c>
      <c r="C872">
        <v>14499</v>
      </c>
    </row>
    <row r="873" spans="1:3" x14ac:dyDescent="0.25">
      <c r="A873" t="s">
        <v>4</v>
      </c>
      <c r="B873" t="s">
        <v>918</v>
      </c>
      <c r="C873">
        <v>44999</v>
      </c>
    </row>
    <row r="874" spans="1:3" x14ac:dyDescent="0.25">
      <c r="A874" t="s">
        <v>11</v>
      </c>
      <c r="B874" t="s">
        <v>919</v>
      </c>
      <c r="C874">
        <v>17999</v>
      </c>
    </row>
    <row r="875" spans="1:3" x14ac:dyDescent="0.25">
      <c r="A875" t="s">
        <v>11</v>
      </c>
      <c r="B875" t="s">
        <v>920</v>
      </c>
      <c r="C875">
        <v>19999</v>
      </c>
    </row>
    <row r="876" spans="1:3" x14ac:dyDescent="0.25">
      <c r="A876" t="s">
        <v>345</v>
      </c>
      <c r="B876" t="s">
        <v>921</v>
      </c>
      <c r="C876">
        <v>3999</v>
      </c>
    </row>
    <row r="877" spans="1:3" x14ac:dyDescent="0.25">
      <c r="A877" t="s">
        <v>7</v>
      </c>
      <c r="B877" t="s">
        <v>922</v>
      </c>
      <c r="C877">
        <v>101999</v>
      </c>
    </row>
    <row r="878" spans="1:3" x14ac:dyDescent="0.25">
      <c r="A878" t="s">
        <v>22</v>
      </c>
      <c r="B878" t="s">
        <v>923</v>
      </c>
      <c r="C878">
        <v>38700</v>
      </c>
    </row>
    <row r="879" spans="1:3" x14ac:dyDescent="0.25">
      <c r="A879" t="s">
        <v>4</v>
      </c>
      <c r="B879" t="s">
        <v>924</v>
      </c>
      <c r="C879">
        <v>19999</v>
      </c>
    </row>
    <row r="880" spans="1:3" x14ac:dyDescent="0.25">
      <c r="A880" t="s">
        <v>7</v>
      </c>
      <c r="B880" t="s">
        <v>925</v>
      </c>
      <c r="C880">
        <v>10999</v>
      </c>
    </row>
    <row r="881" spans="1:3" x14ac:dyDescent="0.25">
      <c r="A881" t="s">
        <v>4</v>
      </c>
      <c r="B881" t="s">
        <v>926</v>
      </c>
      <c r="C881">
        <v>16990</v>
      </c>
    </row>
    <row r="882" spans="1:3" x14ac:dyDescent="0.25">
      <c r="A882" t="s">
        <v>14</v>
      </c>
      <c r="B882" t="s">
        <v>927</v>
      </c>
      <c r="C882">
        <v>55999</v>
      </c>
    </row>
    <row r="883" spans="1:3" x14ac:dyDescent="0.25">
      <c r="A883" t="s">
        <v>14</v>
      </c>
      <c r="B883" t="s">
        <v>928</v>
      </c>
      <c r="C883">
        <v>67999</v>
      </c>
    </row>
    <row r="884" spans="1:3" x14ac:dyDescent="0.25">
      <c r="A884" t="s">
        <v>22</v>
      </c>
      <c r="B884" t="s">
        <v>929</v>
      </c>
      <c r="C884">
        <v>9999</v>
      </c>
    </row>
    <row r="885" spans="1:3" x14ac:dyDescent="0.25">
      <c r="A885" t="s">
        <v>16</v>
      </c>
      <c r="B885" t="s">
        <v>930</v>
      </c>
      <c r="C885">
        <v>14439</v>
      </c>
    </row>
    <row r="886" spans="1:3" x14ac:dyDescent="0.25">
      <c r="A886" t="s">
        <v>22</v>
      </c>
      <c r="B886" t="s">
        <v>931</v>
      </c>
      <c r="C886">
        <v>9990</v>
      </c>
    </row>
    <row r="887" spans="1:3" x14ac:dyDescent="0.25">
      <c r="A887" t="s">
        <v>11</v>
      </c>
      <c r="B887" t="s">
        <v>932</v>
      </c>
      <c r="C887">
        <v>24999</v>
      </c>
    </row>
    <row r="888" spans="1:3" x14ac:dyDescent="0.25">
      <c r="A888" t="s">
        <v>7</v>
      </c>
      <c r="B888" t="s">
        <v>933</v>
      </c>
      <c r="C888">
        <v>85990</v>
      </c>
    </row>
    <row r="889" spans="1:3" x14ac:dyDescent="0.25">
      <c r="A889" t="s">
        <v>16</v>
      </c>
      <c r="B889" t="s">
        <v>934</v>
      </c>
      <c r="C889">
        <v>480000</v>
      </c>
    </row>
    <row r="890" spans="1:3" x14ac:dyDescent="0.25">
      <c r="A890" t="s">
        <v>16</v>
      </c>
      <c r="B890" t="s">
        <v>935</v>
      </c>
      <c r="C890">
        <v>16999</v>
      </c>
    </row>
    <row r="891" spans="1:3" x14ac:dyDescent="0.25">
      <c r="A891" t="s">
        <v>11</v>
      </c>
      <c r="B891" t="s">
        <v>936</v>
      </c>
      <c r="C891">
        <v>8999</v>
      </c>
    </row>
    <row r="892" spans="1:3" x14ac:dyDescent="0.25">
      <c r="A892" t="s">
        <v>22</v>
      </c>
      <c r="B892" t="s">
        <v>937</v>
      </c>
      <c r="C892">
        <v>15990</v>
      </c>
    </row>
    <row r="893" spans="1:3" x14ac:dyDescent="0.25">
      <c r="A893" t="s">
        <v>511</v>
      </c>
      <c r="B893" t="s">
        <v>938</v>
      </c>
      <c r="C893">
        <v>3890</v>
      </c>
    </row>
    <row r="894" spans="1:3" x14ac:dyDescent="0.25">
      <c r="A894" t="s">
        <v>14</v>
      </c>
      <c r="B894" t="s">
        <v>939</v>
      </c>
      <c r="C894">
        <v>84990</v>
      </c>
    </row>
    <row r="895" spans="1:3" x14ac:dyDescent="0.25">
      <c r="A895" t="s">
        <v>25</v>
      </c>
      <c r="B895" t="s">
        <v>940</v>
      </c>
      <c r="C895">
        <v>21999</v>
      </c>
    </row>
    <row r="896" spans="1:3" x14ac:dyDescent="0.25">
      <c r="A896" t="s">
        <v>240</v>
      </c>
      <c r="B896" t="s">
        <v>941</v>
      </c>
      <c r="C896">
        <v>8999</v>
      </c>
    </row>
    <row r="897" spans="1:3" x14ac:dyDescent="0.25">
      <c r="A897" t="s">
        <v>127</v>
      </c>
      <c r="B897" t="s">
        <v>942</v>
      </c>
      <c r="C897">
        <v>20999</v>
      </c>
    </row>
    <row r="898" spans="1:3" x14ac:dyDescent="0.25">
      <c r="A898" t="s">
        <v>22</v>
      </c>
      <c r="B898" t="s">
        <v>943</v>
      </c>
      <c r="C898">
        <v>32990</v>
      </c>
    </row>
    <row r="899" spans="1:3" x14ac:dyDescent="0.25">
      <c r="A899" t="s">
        <v>9</v>
      </c>
      <c r="B899" t="s">
        <v>944</v>
      </c>
      <c r="C899">
        <v>9022</v>
      </c>
    </row>
    <row r="900" spans="1:3" x14ac:dyDescent="0.25">
      <c r="A900" t="s">
        <v>16</v>
      </c>
      <c r="B900" t="s">
        <v>945</v>
      </c>
      <c r="C900">
        <v>8399</v>
      </c>
    </row>
    <row r="901" spans="1:3" x14ac:dyDescent="0.25">
      <c r="A901" t="s">
        <v>143</v>
      </c>
      <c r="B901" t="s">
        <v>946</v>
      </c>
      <c r="C901">
        <v>9999</v>
      </c>
    </row>
    <row r="902" spans="1:3" x14ac:dyDescent="0.25">
      <c r="A902" t="s">
        <v>127</v>
      </c>
      <c r="B902" t="s">
        <v>947</v>
      </c>
      <c r="C902">
        <v>8390</v>
      </c>
    </row>
    <row r="903" spans="1:3" x14ac:dyDescent="0.25">
      <c r="A903" t="s">
        <v>572</v>
      </c>
      <c r="B903" t="s">
        <v>948</v>
      </c>
      <c r="C903">
        <v>19999</v>
      </c>
    </row>
    <row r="904" spans="1:3" x14ac:dyDescent="0.25">
      <c r="A904" t="s">
        <v>242</v>
      </c>
      <c r="B904" t="s">
        <v>949</v>
      </c>
      <c r="C904">
        <v>13999</v>
      </c>
    </row>
    <row r="905" spans="1:3" x14ac:dyDescent="0.25">
      <c r="A905" t="s">
        <v>16</v>
      </c>
      <c r="B905" t="s">
        <v>950</v>
      </c>
      <c r="C905">
        <v>29999</v>
      </c>
    </row>
    <row r="906" spans="1:3" x14ac:dyDescent="0.25">
      <c r="A906" t="s">
        <v>951</v>
      </c>
      <c r="B906" t="s">
        <v>952</v>
      </c>
      <c r="C906">
        <v>8990</v>
      </c>
    </row>
    <row r="907" spans="1:3" x14ac:dyDescent="0.25">
      <c r="A907" t="s">
        <v>7</v>
      </c>
      <c r="B907" t="s">
        <v>953</v>
      </c>
      <c r="C907">
        <v>163980</v>
      </c>
    </row>
    <row r="908" spans="1:3" x14ac:dyDescent="0.25">
      <c r="A908" t="s">
        <v>18</v>
      </c>
      <c r="B908" t="s">
        <v>954</v>
      </c>
      <c r="C908">
        <v>24990</v>
      </c>
    </row>
    <row r="909" spans="1:3" x14ac:dyDescent="0.25">
      <c r="A909" t="s">
        <v>9</v>
      </c>
      <c r="B909" t="s">
        <v>955</v>
      </c>
      <c r="C909">
        <v>59990</v>
      </c>
    </row>
    <row r="910" spans="1:3" x14ac:dyDescent="0.25">
      <c r="A910" t="s">
        <v>4</v>
      </c>
      <c r="B910" t="s">
        <v>956</v>
      </c>
      <c r="C910">
        <v>47990</v>
      </c>
    </row>
    <row r="911" spans="1:3" x14ac:dyDescent="0.25">
      <c r="A911" t="s">
        <v>11</v>
      </c>
      <c r="B911" t="s">
        <v>957</v>
      </c>
      <c r="C911">
        <v>40990</v>
      </c>
    </row>
    <row r="912" spans="1:3" x14ac:dyDescent="0.25">
      <c r="A912" t="s">
        <v>7</v>
      </c>
      <c r="B912" t="s">
        <v>958</v>
      </c>
      <c r="C912">
        <v>22999</v>
      </c>
    </row>
    <row r="913" spans="1:3" x14ac:dyDescent="0.25">
      <c r="A913" t="s">
        <v>7</v>
      </c>
      <c r="B913" t="s">
        <v>959</v>
      </c>
      <c r="C913">
        <v>12990</v>
      </c>
    </row>
    <row r="914" spans="1:3" x14ac:dyDescent="0.25">
      <c r="A914" t="s">
        <v>143</v>
      </c>
      <c r="B914" t="s">
        <v>960</v>
      </c>
      <c r="C914">
        <v>14999</v>
      </c>
    </row>
    <row r="915" spans="1:3" x14ac:dyDescent="0.25">
      <c r="A915" t="s">
        <v>35</v>
      </c>
      <c r="B915" t="s">
        <v>961</v>
      </c>
      <c r="C915">
        <v>42999</v>
      </c>
    </row>
    <row r="916" spans="1:3" x14ac:dyDescent="0.25">
      <c r="A916" t="s">
        <v>65</v>
      </c>
      <c r="B916" t="s">
        <v>962</v>
      </c>
      <c r="C916">
        <v>14999</v>
      </c>
    </row>
    <row r="917" spans="1:3" x14ac:dyDescent="0.25">
      <c r="A917" t="s">
        <v>25</v>
      </c>
      <c r="B917" t="s">
        <v>963</v>
      </c>
      <c r="C917">
        <v>22990</v>
      </c>
    </row>
    <row r="918" spans="1:3" x14ac:dyDescent="0.25">
      <c r="A918" t="s">
        <v>25</v>
      </c>
      <c r="B918" t="s">
        <v>964</v>
      </c>
      <c r="C918">
        <v>118990</v>
      </c>
    </row>
    <row r="919" spans="1:3" x14ac:dyDescent="0.25">
      <c r="A919" t="s">
        <v>22</v>
      </c>
      <c r="B919" t="s">
        <v>965</v>
      </c>
      <c r="C919">
        <v>29990</v>
      </c>
    </row>
    <row r="920" spans="1:3" x14ac:dyDescent="0.25">
      <c r="A920" t="s">
        <v>127</v>
      </c>
      <c r="B920" t="s">
        <v>966</v>
      </c>
      <c r="C920">
        <v>7399</v>
      </c>
    </row>
    <row r="921" spans="1:3" x14ac:dyDescent="0.25">
      <c r="A921" t="s">
        <v>65</v>
      </c>
      <c r="B921" t="s">
        <v>967</v>
      </c>
      <c r="C921">
        <v>17999</v>
      </c>
    </row>
    <row r="922" spans="1:3" x14ac:dyDescent="0.25">
      <c r="A922" t="s">
        <v>143</v>
      </c>
      <c r="B922" t="s">
        <v>968</v>
      </c>
      <c r="C922">
        <v>12799</v>
      </c>
    </row>
    <row r="923" spans="1:3" x14ac:dyDescent="0.25">
      <c r="A923" t="s">
        <v>16</v>
      </c>
      <c r="B923" t="s">
        <v>969</v>
      </c>
      <c r="C923">
        <v>26999</v>
      </c>
    </row>
    <row r="924" spans="1:3" x14ac:dyDescent="0.25">
      <c r="A924" t="s">
        <v>7</v>
      </c>
      <c r="B924" t="s">
        <v>970</v>
      </c>
      <c r="C924">
        <v>22999</v>
      </c>
    </row>
    <row r="925" spans="1:3" x14ac:dyDescent="0.25">
      <c r="A925" t="s">
        <v>14</v>
      </c>
      <c r="B925" t="s">
        <v>971</v>
      </c>
      <c r="C925">
        <v>147900</v>
      </c>
    </row>
    <row r="926" spans="1:3" x14ac:dyDescent="0.25">
      <c r="A926" t="s">
        <v>277</v>
      </c>
      <c r="B926" t="s">
        <v>972</v>
      </c>
      <c r="C926">
        <v>44999</v>
      </c>
    </row>
    <row r="927" spans="1:3" x14ac:dyDescent="0.25">
      <c r="A927" t="s">
        <v>675</v>
      </c>
      <c r="B927" t="s">
        <v>973</v>
      </c>
      <c r="C927">
        <v>7790</v>
      </c>
    </row>
    <row r="928" spans="1:3" x14ac:dyDescent="0.25">
      <c r="A928" t="s">
        <v>218</v>
      </c>
      <c r="B928" t="s">
        <v>974</v>
      </c>
      <c r="C928">
        <v>39990</v>
      </c>
    </row>
    <row r="929" spans="1:3" x14ac:dyDescent="0.25">
      <c r="A929" t="s">
        <v>25</v>
      </c>
      <c r="B929" t="s">
        <v>975</v>
      </c>
      <c r="C929">
        <v>9999</v>
      </c>
    </row>
    <row r="930" spans="1:3" x14ac:dyDescent="0.25">
      <c r="A930" t="s">
        <v>22</v>
      </c>
      <c r="B930" t="s">
        <v>976</v>
      </c>
      <c r="C930">
        <v>22990</v>
      </c>
    </row>
    <row r="931" spans="1:3" x14ac:dyDescent="0.25">
      <c r="A931" t="s">
        <v>35</v>
      </c>
      <c r="B931" t="s">
        <v>977</v>
      </c>
      <c r="C931">
        <v>32999</v>
      </c>
    </row>
    <row r="932" spans="1:3" x14ac:dyDescent="0.25">
      <c r="A932" t="s">
        <v>242</v>
      </c>
      <c r="B932" t="s">
        <v>978</v>
      </c>
      <c r="C932">
        <v>32990</v>
      </c>
    </row>
    <row r="933" spans="1:3" x14ac:dyDescent="0.25">
      <c r="A933" t="s">
        <v>22</v>
      </c>
      <c r="B933" t="s">
        <v>979</v>
      </c>
      <c r="C933">
        <v>14999</v>
      </c>
    </row>
    <row r="934" spans="1:3" x14ac:dyDescent="0.25">
      <c r="A934" t="s">
        <v>11</v>
      </c>
      <c r="B934" t="s">
        <v>980</v>
      </c>
      <c r="C934">
        <v>12499</v>
      </c>
    </row>
    <row r="935" spans="1:3" x14ac:dyDescent="0.25">
      <c r="A935" t="s">
        <v>65</v>
      </c>
      <c r="B935" t="s">
        <v>981</v>
      </c>
      <c r="C935">
        <v>39990</v>
      </c>
    </row>
    <row r="936" spans="1:3" x14ac:dyDescent="0.25">
      <c r="A936" t="s">
        <v>11</v>
      </c>
      <c r="B936" t="s">
        <v>982</v>
      </c>
      <c r="C936">
        <v>6499</v>
      </c>
    </row>
    <row r="937" spans="1:3" x14ac:dyDescent="0.25">
      <c r="A937" t="s">
        <v>7</v>
      </c>
      <c r="B937" t="s">
        <v>983</v>
      </c>
      <c r="C937">
        <v>18499</v>
      </c>
    </row>
    <row r="938" spans="1:3" x14ac:dyDescent="0.25">
      <c r="A938" t="s">
        <v>11</v>
      </c>
      <c r="B938" t="s">
        <v>984</v>
      </c>
      <c r="C938">
        <v>30994</v>
      </c>
    </row>
    <row r="939" spans="1:3" x14ac:dyDescent="0.25">
      <c r="A939" t="s">
        <v>141</v>
      </c>
      <c r="B939" t="s">
        <v>985</v>
      </c>
      <c r="C939">
        <v>32999</v>
      </c>
    </row>
    <row r="940" spans="1:3" x14ac:dyDescent="0.25">
      <c r="A940" t="s">
        <v>7</v>
      </c>
      <c r="B940" t="s">
        <v>986</v>
      </c>
      <c r="C940">
        <v>10499</v>
      </c>
    </row>
    <row r="941" spans="1:3" x14ac:dyDescent="0.25">
      <c r="A941" t="s">
        <v>7</v>
      </c>
      <c r="B941" t="s">
        <v>987</v>
      </c>
      <c r="C941">
        <v>19999</v>
      </c>
    </row>
    <row r="942" spans="1:3" x14ac:dyDescent="0.25">
      <c r="A942" t="s">
        <v>7</v>
      </c>
      <c r="B942" t="s">
        <v>988</v>
      </c>
      <c r="C942">
        <v>17499</v>
      </c>
    </row>
    <row r="943" spans="1:3" x14ac:dyDescent="0.25">
      <c r="A943" t="s">
        <v>16</v>
      </c>
      <c r="B943" t="s">
        <v>989</v>
      </c>
      <c r="C943">
        <v>10990</v>
      </c>
    </row>
    <row r="944" spans="1:3" x14ac:dyDescent="0.25">
      <c r="A944" t="s">
        <v>25</v>
      </c>
      <c r="B944" t="s">
        <v>990</v>
      </c>
      <c r="C944">
        <v>19000</v>
      </c>
    </row>
    <row r="945" spans="1:3" x14ac:dyDescent="0.25">
      <c r="A945" t="s">
        <v>22</v>
      </c>
      <c r="B945" t="s">
        <v>991</v>
      </c>
      <c r="C945">
        <v>13990</v>
      </c>
    </row>
    <row r="946" spans="1:3" x14ac:dyDescent="0.25">
      <c r="A946" t="s">
        <v>11</v>
      </c>
      <c r="B946" t="s">
        <v>992</v>
      </c>
      <c r="C946">
        <v>10499</v>
      </c>
    </row>
    <row r="947" spans="1:3" x14ac:dyDescent="0.25">
      <c r="A947" t="s">
        <v>345</v>
      </c>
      <c r="B947" t="s">
        <v>993</v>
      </c>
      <c r="C947">
        <v>5890</v>
      </c>
    </row>
    <row r="948" spans="1:3" x14ac:dyDescent="0.25">
      <c r="A948" t="s">
        <v>11</v>
      </c>
      <c r="B948" t="s">
        <v>994</v>
      </c>
      <c r="C948">
        <v>6490</v>
      </c>
    </row>
    <row r="949" spans="1:3" x14ac:dyDescent="0.25">
      <c r="A949" t="s">
        <v>16</v>
      </c>
      <c r="B949" t="s">
        <v>995</v>
      </c>
      <c r="C949">
        <v>54999</v>
      </c>
    </row>
    <row r="950" spans="1:3" x14ac:dyDescent="0.25">
      <c r="A950" t="s">
        <v>25</v>
      </c>
      <c r="B950" t="s">
        <v>996</v>
      </c>
      <c r="C950">
        <v>9990</v>
      </c>
    </row>
    <row r="951" spans="1:3" x14ac:dyDescent="0.25">
      <c r="A951" t="s">
        <v>4</v>
      </c>
      <c r="B951" t="s">
        <v>997</v>
      </c>
      <c r="C951">
        <v>24999</v>
      </c>
    </row>
    <row r="952" spans="1:3" x14ac:dyDescent="0.25">
      <c r="A952" t="s">
        <v>998</v>
      </c>
      <c r="B952" t="s">
        <v>999</v>
      </c>
      <c r="C952">
        <v>59990</v>
      </c>
    </row>
    <row r="953" spans="1:3" x14ac:dyDescent="0.25">
      <c r="A953" t="s">
        <v>517</v>
      </c>
      <c r="B953" t="s">
        <v>1000</v>
      </c>
      <c r="C953">
        <v>214990</v>
      </c>
    </row>
    <row r="954" spans="1:3" x14ac:dyDescent="0.25">
      <c r="A954" t="s">
        <v>7</v>
      </c>
      <c r="B954" t="s">
        <v>1001</v>
      </c>
      <c r="C954">
        <v>9990</v>
      </c>
    </row>
    <row r="955" spans="1:3" x14ac:dyDescent="0.25">
      <c r="A955" t="s">
        <v>11</v>
      </c>
      <c r="B955" t="s">
        <v>1002</v>
      </c>
      <c r="C955">
        <v>6999</v>
      </c>
    </row>
    <row r="956" spans="1:3" x14ac:dyDescent="0.25">
      <c r="A956" t="s">
        <v>517</v>
      </c>
      <c r="B956" t="s">
        <v>1003</v>
      </c>
      <c r="C956">
        <v>169000</v>
      </c>
    </row>
    <row r="957" spans="1:3" x14ac:dyDescent="0.25">
      <c r="A957" t="s">
        <v>7</v>
      </c>
      <c r="B957" t="s">
        <v>1004</v>
      </c>
      <c r="C957">
        <v>39990</v>
      </c>
    </row>
    <row r="958" spans="1:3" x14ac:dyDescent="0.25">
      <c r="A958" t="s">
        <v>7</v>
      </c>
      <c r="B958" t="s">
        <v>1005</v>
      </c>
      <c r="C958">
        <v>21490</v>
      </c>
    </row>
    <row r="959" spans="1:3" x14ac:dyDescent="0.25">
      <c r="A959" t="s">
        <v>25</v>
      </c>
      <c r="B959" t="s">
        <v>1006</v>
      </c>
      <c r="C959">
        <v>13490</v>
      </c>
    </row>
    <row r="960" spans="1:3" x14ac:dyDescent="0.25">
      <c r="A960" t="s">
        <v>35</v>
      </c>
      <c r="B960" t="s">
        <v>1007</v>
      </c>
      <c r="C960">
        <v>7999</v>
      </c>
    </row>
    <row r="961" spans="1:3" x14ac:dyDescent="0.25">
      <c r="A961" t="s">
        <v>1008</v>
      </c>
      <c r="B961" t="s">
        <v>1009</v>
      </c>
      <c r="C961">
        <v>8990</v>
      </c>
    </row>
    <row r="962" spans="1:3" x14ac:dyDescent="0.25">
      <c r="A962" t="s">
        <v>242</v>
      </c>
      <c r="B962" t="s">
        <v>1010</v>
      </c>
      <c r="C962">
        <v>13999</v>
      </c>
    </row>
    <row r="963" spans="1:3" x14ac:dyDescent="0.25">
      <c r="A963" t="s">
        <v>22</v>
      </c>
      <c r="B963" t="s">
        <v>1011</v>
      </c>
      <c r="C963">
        <v>13990</v>
      </c>
    </row>
    <row r="964" spans="1:3" x14ac:dyDescent="0.25">
      <c r="A964" t="s">
        <v>889</v>
      </c>
      <c r="B964" t="s">
        <v>1012</v>
      </c>
      <c r="C964">
        <v>14999</v>
      </c>
    </row>
    <row r="965" spans="1:3" x14ac:dyDescent="0.25">
      <c r="A965" t="s">
        <v>240</v>
      </c>
      <c r="B965" t="s">
        <v>1013</v>
      </c>
      <c r="C965">
        <v>6999</v>
      </c>
    </row>
    <row r="966" spans="1:3" x14ac:dyDescent="0.25">
      <c r="A966" t="s">
        <v>9</v>
      </c>
      <c r="B966" t="s">
        <v>1014</v>
      </c>
      <c r="C966">
        <v>42990</v>
      </c>
    </row>
    <row r="967" spans="1:3" x14ac:dyDescent="0.25">
      <c r="A967" t="s">
        <v>210</v>
      </c>
      <c r="B967" t="s">
        <v>1015</v>
      </c>
      <c r="C967">
        <v>6799</v>
      </c>
    </row>
    <row r="968" spans="1:3" x14ac:dyDescent="0.25">
      <c r="A968" t="s">
        <v>426</v>
      </c>
      <c r="B968" t="s">
        <v>1016</v>
      </c>
      <c r="C968">
        <v>25899</v>
      </c>
    </row>
    <row r="969" spans="1:3" x14ac:dyDescent="0.25">
      <c r="A969" t="s">
        <v>16</v>
      </c>
      <c r="B969" t="s">
        <v>1017</v>
      </c>
      <c r="C969">
        <v>54999</v>
      </c>
    </row>
    <row r="970" spans="1:3" x14ac:dyDescent="0.25">
      <c r="A970" t="s">
        <v>9</v>
      </c>
      <c r="B970" t="s">
        <v>1018</v>
      </c>
      <c r="C970">
        <v>49990</v>
      </c>
    </row>
    <row r="971" spans="1:3" x14ac:dyDescent="0.25">
      <c r="A971" t="s">
        <v>16</v>
      </c>
      <c r="B971" t="s">
        <v>1019</v>
      </c>
      <c r="C971">
        <v>32990</v>
      </c>
    </row>
    <row r="972" spans="1:3" x14ac:dyDescent="0.25">
      <c r="A972" t="s">
        <v>11</v>
      </c>
      <c r="B972" t="s">
        <v>1020</v>
      </c>
      <c r="C972">
        <v>8720</v>
      </c>
    </row>
    <row r="973" spans="1:3" x14ac:dyDescent="0.25">
      <c r="A973" t="s">
        <v>22</v>
      </c>
      <c r="B973" t="s">
        <v>1021</v>
      </c>
      <c r="C973">
        <v>69990</v>
      </c>
    </row>
    <row r="974" spans="1:3" x14ac:dyDescent="0.25">
      <c r="A974" t="s">
        <v>345</v>
      </c>
      <c r="B974" t="s">
        <v>1022</v>
      </c>
      <c r="C974">
        <v>4787</v>
      </c>
    </row>
    <row r="975" spans="1:3" x14ac:dyDescent="0.25">
      <c r="A975" t="s">
        <v>141</v>
      </c>
      <c r="B975" t="s">
        <v>1023</v>
      </c>
      <c r="C975">
        <v>70990</v>
      </c>
    </row>
    <row r="976" spans="1:3" x14ac:dyDescent="0.25">
      <c r="A976" t="s">
        <v>25</v>
      </c>
      <c r="B976" t="s">
        <v>1024</v>
      </c>
      <c r="C976">
        <v>119990</v>
      </c>
    </row>
    <row r="977" spans="1:3" x14ac:dyDescent="0.25">
      <c r="A977" t="s">
        <v>9</v>
      </c>
      <c r="B977" t="s">
        <v>1025</v>
      </c>
      <c r="C977">
        <v>34990</v>
      </c>
    </row>
    <row r="978" spans="1:3" x14ac:dyDescent="0.25">
      <c r="A978" t="s">
        <v>242</v>
      </c>
      <c r="B978" t="s">
        <v>1026</v>
      </c>
      <c r="C978">
        <v>14990</v>
      </c>
    </row>
    <row r="979" spans="1:3" x14ac:dyDescent="0.25">
      <c r="A979" t="s">
        <v>35</v>
      </c>
      <c r="B979" t="s">
        <v>1027</v>
      </c>
      <c r="C979">
        <v>28990</v>
      </c>
    </row>
    <row r="980" spans="1:3" x14ac:dyDescent="0.25">
      <c r="A980" t="s">
        <v>9</v>
      </c>
      <c r="B980" t="s">
        <v>1028</v>
      </c>
      <c r="C980">
        <v>19990</v>
      </c>
    </row>
    <row r="981" spans="1:3" x14ac:dyDescent="0.25">
      <c r="A981" t="s">
        <v>7</v>
      </c>
      <c r="B981" t="s">
        <v>1029</v>
      </c>
      <c r="C981">
        <v>24990</v>
      </c>
    </row>
  </sheetData>
  <mergeCells count="3">
    <mergeCell ref="G3:I4"/>
    <mergeCell ref="J3:J4"/>
    <mergeCell ref="G1:J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DD8C-CB5F-4A0F-BF1C-1BC0F73AD14B}">
  <sheetPr>
    <tabColor rgb="FFFFC000"/>
  </sheetPr>
  <dimension ref="A1:S989"/>
  <sheetViews>
    <sheetView tabSelected="1" workbookViewId="0">
      <selection activeCell="J11" sqref="J11"/>
    </sheetView>
  </sheetViews>
  <sheetFormatPr defaultRowHeight="15" x14ac:dyDescent="0.25"/>
  <cols>
    <col min="1" max="1" width="17.7109375" customWidth="1"/>
    <col min="2" max="2" width="41.5703125" customWidth="1"/>
    <col min="7" max="7" width="29.5703125" customWidth="1"/>
    <col min="8" max="8" width="49" customWidth="1"/>
    <col min="9" max="9" width="9.85546875" customWidth="1"/>
    <col min="10" max="10" width="34.7109375" customWidth="1"/>
    <col min="11" max="11" width="35.5703125" customWidth="1"/>
    <col min="12" max="12" width="12.140625" customWidth="1"/>
    <col min="16" max="16" width="26.85546875" customWidth="1"/>
  </cols>
  <sheetData>
    <row r="1" spans="1:19" ht="15.75" x14ac:dyDescent="0.25">
      <c r="A1" s="1" t="s">
        <v>0</v>
      </c>
      <c r="B1" s="1" t="s">
        <v>1</v>
      </c>
      <c r="C1" s="1" t="s">
        <v>2</v>
      </c>
      <c r="D1" s="1"/>
    </row>
    <row r="2" spans="1:19" x14ac:dyDescent="0.25">
      <c r="A2" t="s">
        <v>4</v>
      </c>
      <c r="B2" t="s">
        <v>5</v>
      </c>
      <c r="C2">
        <v>54999</v>
      </c>
    </row>
    <row r="3" spans="1:19" x14ac:dyDescent="0.25">
      <c r="A3" t="s">
        <v>4</v>
      </c>
      <c r="B3" t="s">
        <v>6</v>
      </c>
      <c r="C3">
        <v>19989</v>
      </c>
    </row>
    <row r="4" spans="1:19" x14ac:dyDescent="0.25">
      <c r="A4" t="s">
        <v>7</v>
      </c>
      <c r="B4" t="s">
        <v>8</v>
      </c>
      <c r="C4">
        <v>16499</v>
      </c>
    </row>
    <row r="5" spans="1:19" ht="15" customHeight="1" x14ac:dyDescent="0.25">
      <c r="A5" t="s">
        <v>9</v>
      </c>
      <c r="B5" t="s">
        <v>10</v>
      </c>
      <c r="C5">
        <v>14999</v>
      </c>
      <c r="G5" s="5" t="s">
        <v>17</v>
      </c>
      <c r="H5" s="40" t="s">
        <v>2</v>
      </c>
      <c r="I5" s="33"/>
      <c r="J5" s="33"/>
      <c r="K5" s="33"/>
      <c r="L5" s="45"/>
      <c r="M5" s="33"/>
      <c r="N5" s="33"/>
      <c r="O5" s="33"/>
      <c r="P5" s="33"/>
      <c r="Q5" s="33"/>
      <c r="R5" s="33"/>
      <c r="S5" s="33"/>
    </row>
    <row r="6" spans="1:19" ht="15" customHeight="1" x14ac:dyDescent="0.25">
      <c r="A6" t="s">
        <v>11</v>
      </c>
      <c r="B6" t="s">
        <v>12</v>
      </c>
      <c r="C6">
        <v>24999</v>
      </c>
      <c r="G6" s="33"/>
      <c r="H6" s="41" t="s">
        <v>7</v>
      </c>
      <c r="I6" s="33"/>
      <c r="J6" s="33"/>
      <c r="K6" s="33"/>
      <c r="L6" s="45"/>
      <c r="M6" s="33"/>
      <c r="N6" s="33"/>
      <c r="O6" s="33"/>
      <c r="P6" s="33"/>
      <c r="Q6" s="33"/>
      <c r="R6" s="33"/>
    </row>
    <row r="7" spans="1:19" ht="15" customHeight="1" x14ac:dyDescent="0.25">
      <c r="A7" t="s">
        <v>7</v>
      </c>
      <c r="B7" t="s">
        <v>13</v>
      </c>
      <c r="C7">
        <v>16999</v>
      </c>
      <c r="H7" s="42" t="s">
        <v>1</v>
      </c>
      <c r="I7" s="33"/>
      <c r="J7" s="33"/>
      <c r="K7" s="33"/>
      <c r="L7" s="45"/>
      <c r="M7" s="33"/>
      <c r="N7" s="33"/>
      <c r="O7" s="33"/>
      <c r="P7" s="33"/>
      <c r="Q7" s="33"/>
      <c r="R7" s="33"/>
      <c r="S7" s="33"/>
    </row>
    <row r="8" spans="1:19" ht="15" customHeight="1" x14ac:dyDescent="0.25">
      <c r="A8" t="s">
        <v>14</v>
      </c>
      <c r="B8" t="s">
        <v>15</v>
      </c>
      <c r="C8">
        <v>65999</v>
      </c>
      <c r="H8" s="33"/>
      <c r="I8" s="33"/>
      <c r="J8" s="33"/>
      <c r="K8" s="33"/>
      <c r="L8" s="45"/>
      <c r="M8" s="33"/>
      <c r="N8" s="33"/>
      <c r="O8" s="33"/>
      <c r="P8" s="33"/>
      <c r="Q8" s="33"/>
      <c r="R8" s="33"/>
      <c r="S8" s="33"/>
    </row>
    <row r="9" spans="1:19" ht="15" customHeight="1" x14ac:dyDescent="0.25">
      <c r="A9" t="s">
        <v>16</v>
      </c>
      <c r="B9" t="s">
        <v>17</v>
      </c>
      <c r="C9">
        <v>29999</v>
      </c>
      <c r="G9" s="57"/>
      <c r="H9" s="55"/>
      <c r="I9" s="33"/>
      <c r="J9" s="54" t="s">
        <v>1062</v>
      </c>
      <c r="K9" s="54"/>
      <c r="L9" s="54"/>
      <c r="M9" s="33"/>
      <c r="N9" s="33"/>
      <c r="O9" s="33"/>
      <c r="P9" s="33"/>
      <c r="Q9" s="33"/>
      <c r="S9" s="33"/>
    </row>
    <row r="10" spans="1:19" ht="15" customHeight="1" x14ac:dyDescent="0.25">
      <c r="A10" t="s">
        <v>18</v>
      </c>
      <c r="B10" t="s">
        <v>19</v>
      </c>
      <c r="C10">
        <v>26749</v>
      </c>
      <c r="G10" cm="1">
        <f t="array" ref="G10:G989">_xlfn.XLOOKUP(H5,Table22[#Headers],Table22[])</f>
        <v>54999</v>
      </c>
      <c r="H10" s="34" cm="1">
        <f t="array" ref="H10">_xlfn.XLOOKUP(G5,Table22[model],_xlfn.XLOOKUP(H5,Table22[#Headers],Table22[]))</f>
        <v>29999</v>
      </c>
      <c r="I10" s="33"/>
      <c r="J10" s="53" t="str" cm="1">
        <f t="array" ref="J10:L10">_xlfn.XLOOKUP(H6,Table22[brand_name],Table22[])</f>
        <v>samsung</v>
      </c>
      <c r="K10" s="53" t="str">
        <v>Samsung Galaxy A14 5G</v>
      </c>
      <c r="L10" s="56">
        <v>16499</v>
      </c>
      <c r="M10" s="33"/>
      <c r="N10" s="33"/>
      <c r="O10" s="33"/>
      <c r="P10" s="33"/>
      <c r="Q10" s="33"/>
      <c r="R10" s="33"/>
      <c r="S10" s="33"/>
    </row>
    <row r="11" spans="1:19" ht="15" customHeight="1" x14ac:dyDescent="0.25">
      <c r="A11" t="s">
        <v>4</v>
      </c>
      <c r="B11" t="s">
        <v>20</v>
      </c>
      <c r="C11">
        <v>28999</v>
      </c>
      <c r="G11">
        <v>19989</v>
      </c>
      <c r="H11" s="33"/>
      <c r="I11" s="33"/>
      <c r="J11" s="52" t="str" cm="1">
        <f t="array" ref="J11">_xlfn.XLOOKUP(H7,Table22[#Headers],_xlfn.XLOOKUP(H6,Table22[brand_name],Table22[]))</f>
        <v>Samsung Galaxy A14 5G</v>
      </c>
      <c r="K11" s="33"/>
      <c r="L11" s="45"/>
      <c r="M11" s="33"/>
      <c r="N11" s="33"/>
      <c r="O11" s="33"/>
      <c r="P11" s="33"/>
      <c r="Q11" s="33"/>
      <c r="R11" s="33"/>
      <c r="S11" s="33"/>
    </row>
    <row r="12" spans="1:19" ht="15" customHeight="1" x14ac:dyDescent="0.25">
      <c r="A12" t="s">
        <v>11</v>
      </c>
      <c r="B12" t="s">
        <v>21</v>
      </c>
      <c r="C12">
        <v>18999</v>
      </c>
      <c r="G12">
        <v>16499</v>
      </c>
      <c r="H12" s="33"/>
      <c r="I12" s="33"/>
      <c r="J12" s="33"/>
      <c r="K12" s="33"/>
      <c r="L12" s="45"/>
      <c r="M12" s="33"/>
      <c r="N12" s="33"/>
      <c r="O12" s="33"/>
      <c r="P12" s="33"/>
      <c r="Q12" s="33"/>
      <c r="R12" s="33"/>
      <c r="S12" s="33"/>
    </row>
    <row r="13" spans="1:19" ht="15" customHeight="1" x14ac:dyDescent="0.25">
      <c r="A13" t="s">
        <v>22</v>
      </c>
      <c r="B13" t="s">
        <v>23</v>
      </c>
      <c r="C13">
        <v>18999</v>
      </c>
      <c r="G13">
        <v>14999</v>
      </c>
      <c r="H13" s="33"/>
      <c r="I13" s="33"/>
      <c r="J13" s="33"/>
      <c r="K13" s="33"/>
      <c r="L13" s="45"/>
      <c r="M13" s="33"/>
      <c r="N13" s="33"/>
      <c r="O13" s="33"/>
      <c r="P13" s="33"/>
      <c r="Q13" s="33"/>
      <c r="R13" s="33"/>
      <c r="S13" s="33"/>
    </row>
    <row r="14" spans="1:19" ht="15" customHeight="1" x14ac:dyDescent="0.25">
      <c r="A14" t="s">
        <v>16</v>
      </c>
      <c r="B14" t="s">
        <v>24</v>
      </c>
      <c r="C14">
        <v>24762</v>
      </c>
      <c r="G14">
        <v>24999</v>
      </c>
      <c r="H14" s="33"/>
      <c r="I14" s="33"/>
      <c r="J14" s="33"/>
      <c r="K14" s="33"/>
      <c r="L14" s="45"/>
      <c r="M14" s="33"/>
      <c r="N14" s="33"/>
      <c r="O14" s="33"/>
      <c r="P14" s="33"/>
      <c r="Q14" s="33"/>
      <c r="R14" s="33"/>
      <c r="S14" s="33"/>
    </row>
    <row r="15" spans="1:19" ht="15" customHeight="1" x14ac:dyDescent="0.25">
      <c r="A15" t="s">
        <v>25</v>
      </c>
      <c r="B15" t="s">
        <v>26</v>
      </c>
      <c r="C15">
        <v>16990</v>
      </c>
      <c r="G15" s="51">
        <v>16999</v>
      </c>
      <c r="H15" s="33"/>
      <c r="I15" s="33"/>
      <c r="J15" s="33"/>
      <c r="K15" s="33"/>
      <c r="L15" s="45"/>
      <c r="M15" s="33"/>
      <c r="N15" s="33"/>
      <c r="O15" s="33"/>
      <c r="P15" s="33"/>
      <c r="Q15" s="33"/>
      <c r="R15" s="33"/>
      <c r="S15" s="33"/>
    </row>
    <row r="16" spans="1:19" ht="15" customHeight="1" x14ac:dyDescent="0.25">
      <c r="A16" t="s">
        <v>7</v>
      </c>
      <c r="B16" t="s">
        <v>27</v>
      </c>
      <c r="C16">
        <v>114990</v>
      </c>
      <c r="G16">
        <v>65999</v>
      </c>
      <c r="H16" s="33"/>
      <c r="I16" s="33"/>
      <c r="J16" s="33"/>
      <c r="K16" s="33"/>
      <c r="L16" s="45"/>
      <c r="M16" s="33"/>
      <c r="N16" s="33"/>
      <c r="O16" s="33"/>
      <c r="P16" s="33"/>
      <c r="Q16" s="33"/>
      <c r="R16" s="33"/>
      <c r="S16" s="33"/>
    </row>
    <row r="17" spans="1:19" ht="15" customHeight="1" x14ac:dyDescent="0.25">
      <c r="A17" t="s">
        <v>14</v>
      </c>
      <c r="B17" t="s">
        <v>28</v>
      </c>
      <c r="C17">
        <v>62999</v>
      </c>
      <c r="G17">
        <v>29999</v>
      </c>
      <c r="H17" s="33"/>
      <c r="I17" s="33"/>
      <c r="J17" s="33"/>
      <c r="K17" s="33"/>
      <c r="L17" s="45"/>
      <c r="M17" s="33"/>
      <c r="N17" s="33"/>
      <c r="O17" s="33"/>
      <c r="P17" s="33"/>
      <c r="Q17" s="33"/>
      <c r="R17" s="33"/>
      <c r="S17" s="33"/>
    </row>
    <row r="18" spans="1:19" x14ac:dyDescent="0.25">
      <c r="A18" t="s">
        <v>25</v>
      </c>
      <c r="B18" t="s">
        <v>29</v>
      </c>
      <c r="C18">
        <v>9999</v>
      </c>
      <c r="G18">
        <v>26749</v>
      </c>
    </row>
    <row r="19" spans="1:19" x14ac:dyDescent="0.25">
      <c r="A19" t="s">
        <v>22</v>
      </c>
      <c r="B19" t="s">
        <v>30</v>
      </c>
      <c r="C19">
        <v>45999</v>
      </c>
      <c r="G19" s="51">
        <v>28999</v>
      </c>
    </row>
    <row r="20" spans="1:19" x14ac:dyDescent="0.25">
      <c r="A20" t="s">
        <v>4</v>
      </c>
      <c r="B20" t="s">
        <v>31</v>
      </c>
      <c r="C20">
        <v>32999</v>
      </c>
      <c r="G20">
        <v>18999</v>
      </c>
    </row>
    <row r="21" spans="1:19" x14ac:dyDescent="0.25">
      <c r="A21" t="s">
        <v>25</v>
      </c>
      <c r="B21" t="s">
        <v>32</v>
      </c>
      <c r="C21">
        <v>14499</v>
      </c>
      <c r="G21">
        <v>18999</v>
      </c>
    </row>
    <row r="22" spans="1:19" x14ac:dyDescent="0.25">
      <c r="A22" t="s">
        <v>4</v>
      </c>
      <c r="B22" t="s">
        <v>33</v>
      </c>
      <c r="C22">
        <v>39999</v>
      </c>
      <c r="G22">
        <v>24762</v>
      </c>
    </row>
    <row r="23" spans="1:19" x14ac:dyDescent="0.25">
      <c r="A23" t="s">
        <v>25</v>
      </c>
      <c r="B23" t="s">
        <v>34</v>
      </c>
      <c r="C23">
        <v>35999</v>
      </c>
      <c r="G23">
        <v>16990</v>
      </c>
    </row>
    <row r="24" spans="1:19" x14ac:dyDescent="0.25">
      <c r="A24" t="s">
        <v>35</v>
      </c>
      <c r="B24" t="s">
        <v>36</v>
      </c>
      <c r="C24">
        <v>14999</v>
      </c>
      <c r="G24">
        <v>114990</v>
      </c>
    </row>
    <row r="25" spans="1:19" x14ac:dyDescent="0.25">
      <c r="A25" t="s">
        <v>16</v>
      </c>
      <c r="B25" t="s">
        <v>37</v>
      </c>
      <c r="C25">
        <v>17859</v>
      </c>
      <c r="G25">
        <v>62999</v>
      </c>
    </row>
    <row r="26" spans="1:19" x14ac:dyDescent="0.25">
      <c r="A26" t="s">
        <v>25</v>
      </c>
      <c r="B26" t="s">
        <v>38</v>
      </c>
      <c r="C26">
        <v>42990</v>
      </c>
      <c r="G26">
        <v>9999</v>
      </c>
    </row>
    <row r="27" spans="1:19" x14ac:dyDescent="0.25">
      <c r="A27" t="s">
        <v>7</v>
      </c>
      <c r="B27" t="s">
        <v>39</v>
      </c>
      <c r="C27">
        <v>31239</v>
      </c>
      <c r="G27">
        <v>45999</v>
      </c>
    </row>
    <row r="28" spans="1:19" x14ac:dyDescent="0.25">
      <c r="A28" t="s">
        <v>4</v>
      </c>
      <c r="B28" t="s">
        <v>40</v>
      </c>
      <c r="C28">
        <v>21995</v>
      </c>
      <c r="G28">
        <v>32999</v>
      </c>
    </row>
    <row r="29" spans="1:19" x14ac:dyDescent="0.25">
      <c r="A29" t="s">
        <v>14</v>
      </c>
      <c r="B29" t="s">
        <v>41</v>
      </c>
      <c r="C29">
        <v>129990</v>
      </c>
      <c r="G29">
        <v>14499</v>
      </c>
    </row>
    <row r="30" spans="1:19" x14ac:dyDescent="0.25">
      <c r="A30" t="s">
        <v>25</v>
      </c>
      <c r="B30" t="s">
        <v>42</v>
      </c>
      <c r="C30">
        <v>27999</v>
      </c>
      <c r="G30">
        <v>39999</v>
      </c>
    </row>
    <row r="31" spans="1:19" x14ac:dyDescent="0.25">
      <c r="A31" t="s">
        <v>4</v>
      </c>
      <c r="B31" t="s">
        <v>43</v>
      </c>
      <c r="C31">
        <v>69999</v>
      </c>
      <c r="G31">
        <v>35999</v>
      </c>
    </row>
    <row r="32" spans="1:19" x14ac:dyDescent="0.25">
      <c r="A32" t="s">
        <v>11</v>
      </c>
      <c r="B32" t="s">
        <v>44</v>
      </c>
      <c r="C32">
        <v>19999</v>
      </c>
      <c r="G32">
        <v>14999</v>
      </c>
    </row>
    <row r="33" spans="1:7" x14ac:dyDescent="0.25">
      <c r="A33" t="s">
        <v>35</v>
      </c>
      <c r="B33" t="s">
        <v>45</v>
      </c>
      <c r="C33">
        <v>20999</v>
      </c>
      <c r="G33">
        <v>17859</v>
      </c>
    </row>
    <row r="34" spans="1:7" x14ac:dyDescent="0.25">
      <c r="A34" t="s">
        <v>25</v>
      </c>
      <c r="B34" t="s">
        <v>46</v>
      </c>
      <c r="C34">
        <v>27990</v>
      </c>
      <c r="G34">
        <v>42990</v>
      </c>
    </row>
    <row r="35" spans="1:7" x14ac:dyDescent="0.25">
      <c r="A35" t="s">
        <v>14</v>
      </c>
      <c r="B35" t="s">
        <v>47</v>
      </c>
      <c r="C35">
        <v>38999</v>
      </c>
      <c r="G35">
        <v>31239</v>
      </c>
    </row>
    <row r="36" spans="1:7" x14ac:dyDescent="0.25">
      <c r="A36" t="s">
        <v>7</v>
      </c>
      <c r="B36" t="s">
        <v>48</v>
      </c>
      <c r="C36">
        <v>23790</v>
      </c>
      <c r="G36">
        <v>21995</v>
      </c>
    </row>
    <row r="37" spans="1:7" x14ac:dyDescent="0.25">
      <c r="A37" t="s">
        <v>7</v>
      </c>
      <c r="B37" t="s">
        <v>49</v>
      </c>
      <c r="C37">
        <v>39999</v>
      </c>
      <c r="G37">
        <v>129990</v>
      </c>
    </row>
    <row r="38" spans="1:7" x14ac:dyDescent="0.25">
      <c r="A38" t="s">
        <v>22</v>
      </c>
      <c r="B38" t="s">
        <v>50</v>
      </c>
      <c r="C38">
        <v>29990</v>
      </c>
      <c r="G38">
        <v>27999</v>
      </c>
    </row>
    <row r="39" spans="1:7" x14ac:dyDescent="0.25">
      <c r="A39" t="s">
        <v>7</v>
      </c>
      <c r="B39" t="s">
        <v>51</v>
      </c>
      <c r="C39">
        <v>91999</v>
      </c>
      <c r="G39">
        <v>69999</v>
      </c>
    </row>
    <row r="40" spans="1:7" x14ac:dyDescent="0.25">
      <c r="A40" t="s">
        <v>16</v>
      </c>
      <c r="B40" t="s">
        <v>52</v>
      </c>
      <c r="C40">
        <v>32999</v>
      </c>
      <c r="G40">
        <v>19999</v>
      </c>
    </row>
    <row r="41" spans="1:7" x14ac:dyDescent="0.25">
      <c r="A41" t="s">
        <v>22</v>
      </c>
      <c r="B41" t="s">
        <v>53</v>
      </c>
      <c r="C41">
        <v>28499</v>
      </c>
      <c r="G41">
        <v>20999</v>
      </c>
    </row>
    <row r="42" spans="1:7" x14ac:dyDescent="0.25">
      <c r="A42" t="s">
        <v>4</v>
      </c>
      <c r="B42" t="s">
        <v>54</v>
      </c>
      <c r="C42">
        <v>21999</v>
      </c>
      <c r="G42">
        <v>27990</v>
      </c>
    </row>
    <row r="43" spans="1:7" x14ac:dyDescent="0.25">
      <c r="A43" t="s">
        <v>16</v>
      </c>
      <c r="B43" t="s">
        <v>55</v>
      </c>
      <c r="C43">
        <v>19999</v>
      </c>
      <c r="G43">
        <v>38999</v>
      </c>
    </row>
    <row r="44" spans="1:7" x14ac:dyDescent="0.25">
      <c r="A44" t="s">
        <v>9</v>
      </c>
      <c r="B44" t="s">
        <v>56</v>
      </c>
      <c r="C44">
        <v>18999</v>
      </c>
      <c r="G44">
        <v>23790</v>
      </c>
    </row>
    <row r="45" spans="1:7" x14ac:dyDescent="0.25">
      <c r="A45" t="s">
        <v>11</v>
      </c>
      <c r="B45" t="s">
        <v>57</v>
      </c>
      <c r="C45">
        <v>27999</v>
      </c>
      <c r="G45">
        <v>39999</v>
      </c>
    </row>
    <row r="46" spans="1:7" x14ac:dyDescent="0.25">
      <c r="A46" t="s">
        <v>25</v>
      </c>
      <c r="B46" t="s">
        <v>58</v>
      </c>
      <c r="C46">
        <v>18499</v>
      </c>
      <c r="G46">
        <v>29990</v>
      </c>
    </row>
    <row r="47" spans="1:7" x14ac:dyDescent="0.25">
      <c r="A47" t="s">
        <v>7</v>
      </c>
      <c r="B47" t="s">
        <v>59</v>
      </c>
      <c r="C47">
        <v>17478</v>
      </c>
      <c r="G47">
        <v>91999</v>
      </c>
    </row>
    <row r="48" spans="1:7" x14ac:dyDescent="0.25">
      <c r="A48" t="s">
        <v>16</v>
      </c>
      <c r="B48" t="s">
        <v>60</v>
      </c>
      <c r="C48">
        <v>11936</v>
      </c>
      <c r="G48">
        <v>32999</v>
      </c>
    </row>
    <row r="49" spans="1:7" x14ac:dyDescent="0.25">
      <c r="A49" t="s">
        <v>11</v>
      </c>
      <c r="B49" t="s">
        <v>61</v>
      </c>
      <c r="C49">
        <v>8950</v>
      </c>
      <c r="G49">
        <v>28499</v>
      </c>
    </row>
    <row r="50" spans="1:7" x14ac:dyDescent="0.25">
      <c r="A50" t="s">
        <v>25</v>
      </c>
      <c r="B50" t="s">
        <v>62</v>
      </c>
      <c r="C50">
        <v>12489</v>
      </c>
      <c r="G50">
        <v>21999</v>
      </c>
    </row>
    <row r="51" spans="1:7" x14ac:dyDescent="0.25">
      <c r="A51" t="s">
        <v>7</v>
      </c>
      <c r="B51" t="s">
        <v>63</v>
      </c>
      <c r="C51">
        <v>42999</v>
      </c>
      <c r="G51">
        <v>19999</v>
      </c>
    </row>
    <row r="52" spans="1:7" x14ac:dyDescent="0.25">
      <c r="A52" t="s">
        <v>7</v>
      </c>
      <c r="B52" t="s">
        <v>64</v>
      </c>
      <c r="C52">
        <v>18999</v>
      </c>
      <c r="G52">
        <v>18999</v>
      </c>
    </row>
    <row r="53" spans="1:7" x14ac:dyDescent="0.25">
      <c r="A53" t="s">
        <v>65</v>
      </c>
      <c r="B53" t="s">
        <v>66</v>
      </c>
      <c r="C53">
        <v>29999</v>
      </c>
      <c r="G53">
        <v>27999</v>
      </c>
    </row>
    <row r="54" spans="1:7" x14ac:dyDescent="0.25">
      <c r="A54" t="s">
        <v>67</v>
      </c>
      <c r="B54" t="s">
        <v>68</v>
      </c>
      <c r="C54">
        <v>11990</v>
      </c>
      <c r="G54">
        <v>18499</v>
      </c>
    </row>
    <row r="55" spans="1:7" x14ac:dyDescent="0.25">
      <c r="A55" t="s">
        <v>9</v>
      </c>
      <c r="B55" t="s">
        <v>69</v>
      </c>
      <c r="C55">
        <v>18999</v>
      </c>
      <c r="G55">
        <v>17478</v>
      </c>
    </row>
    <row r="56" spans="1:7" x14ac:dyDescent="0.25">
      <c r="A56" t="s">
        <v>11</v>
      </c>
      <c r="B56" t="s">
        <v>70</v>
      </c>
      <c r="C56">
        <v>13999</v>
      </c>
      <c r="G56">
        <v>11936</v>
      </c>
    </row>
    <row r="57" spans="1:7" x14ac:dyDescent="0.25">
      <c r="A57" t="s">
        <v>11</v>
      </c>
      <c r="B57" t="s">
        <v>71</v>
      </c>
      <c r="C57">
        <v>14965</v>
      </c>
      <c r="G57">
        <v>8950</v>
      </c>
    </row>
    <row r="58" spans="1:7" x14ac:dyDescent="0.25">
      <c r="A58" t="s">
        <v>14</v>
      </c>
      <c r="B58" t="s">
        <v>72</v>
      </c>
      <c r="C58">
        <v>74999</v>
      </c>
      <c r="G58">
        <v>12489</v>
      </c>
    </row>
    <row r="59" spans="1:7" x14ac:dyDescent="0.25">
      <c r="A59" t="s">
        <v>16</v>
      </c>
      <c r="B59" t="s">
        <v>73</v>
      </c>
      <c r="C59">
        <v>10999</v>
      </c>
      <c r="G59">
        <v>42999</v>
      </c>
    </row>
    <row r="60" spans="1:7" x14ac:dyDescent="0.25">
      <c r="A60" t="s">
        <v>7</v>
      </c>
      <c r="B60" t="s">
        <v>74</v>
      </c>
      <c r="C60">
        <v>84990</v>
      </c>
      <c r="G60">
        <v>18999</v>
      </c>
    </row>
    <row r="61" spans="1:7" x14ac:dyDescent="0.25">
      <c r="A61" t="s">
        <v>9</v>
      </c>
      <c r="B61" t="s">
        <v>75</v>
      </c>
      <c r="C61">
        <v>10499</v>
      </c>
      <c r="G61">
        <v>29999</v>
      </c>
    </row>
    <row r="62" spans="1:7" x14ac:dyDescent="0.25">
      <c r="A62" t="s">
        <v>16</v>
      </c>
      <c r="B62" t="s">
        <v>76</v>
      </c>
      <c r="C62">
        <v>17990</v>
      </c>
      <c r="G62">
        <v>11990</v>
      </c>
    </row>
    <row r="63" spans="1:7" x14ac:dyDescent="0.25">
      <c r="A63" t="s">
        <v>25</v>
      </c>
      <c r="B63" t="s">
        <v>77</v>
      </c>
      <c r="C63">
        <v>29990</v>
      </c>
      <c r="G63">
        <v>18999</v>
      </c>
    </row>
    <row r="64" spans="1:7" x14ac:dyDescent="0.25">
      <c r="A64" t="s">
        <v>7</v>
      </c>
      <c r="B64" t="s">
        <v>78</v>
      </c>
      <c r="C64">
        <v>18499</v>
      </c>
      <c r="G64">
        <v>13999</v>
      </c>
    </row>
    <row r="65" spans="1:7" x14ac:dyDescent="0.25">
      <c r="A65" t="s">
        <v>25</v>
      </c>
      <c r="B65" t="s">
        <v>79</v>
      </c>
      <c r="C65">
        <v>16499</v>
      </c>
      <c r="G65">
        <v>14965</v>
      </c>
    </row>
    <row r="66" spans="1:7" x14ac:dyDescent="0.25">
      <c r="A66" t="s">
        <v>35</v>
      </c>
      <c r="B66" t="s">
        <v>80</v>
      </c>
      <c r="C66">
        <v>14999</v>
      </c>
      <c r="G66">
        <v>74999</v>
      </c>
    </row>
    <row r="67" spans="1:7" x14ac:dyDescent="0.25">
      <c r="A67" t="s">
        <v>25</v>
      </c>
      <c r="B67" t="s">
        <v>81</v>
      </c>
      <c r="C67">
        <v>35499</v>
      </c>
      <c r="G67">
        <v>10999</v>
      </c>
    </row>
    <row r="68" spans="1:7" x14ac:dyDescent="0.25">
      <c r="A68" t="s">
        <v>4</v>
      </c>
      <c r="B68" t="s">
        <v>82</v>
      </c>
      <c r="C68">
        <v>60999</v>
      </c>
      <c r="G68">
        <v>84990</v>
      </c>
    </row>
    <row r="69" spans="1:7" x14ac:dyDescent="0.25">
      <c r="A69" t="s">
        <v>16</v>
      </c>
      <c r="B69" t="s">
        <v>83</v>
      </c>
      <c r="C69">
        <v>32999</v>
      </c>
      <c r="G69">
        <v>10499</v>
      </c>
    </row>
    <row r="70" spans="1:7" x14ac:dyDescent="0.25">
      <c r="A70" t="s">
        <v>7</v>
      </c>
      <c r="B70" t="s">
        <v>84</v>
      </c>
      <c r="C70">
        <v>15999</v>
      </c>
      <c r="G70">
        <v>17990</v>
      </c>
    </row>
    <row r="71" spans="1:7" x14ac:dyDescent="0.25">
      <c r="A71" t="s">
        <v>22</v>
      </c>
      <c r="B71" t="s">
        <v>85</v>
      </c>
      <c r="C71">
        <v>99990</v>
      </c>
      <c r="G71">
        <v>29990</v>
      </c>
    </row>
    <row r="72" spans="1:7" x14ac:dyDescent="0.25">
      <c r="A72" t="s">
        <v>22</v>
      </c>
      <c r="B72" t="s">
        <v>86</v>
      </c>
      <c r="C72">
        <v>9499</v>
      </c>
      <c r="G72">
        <v>18499</v>
      </c>
    </row>
    <row r="73" spans="1:7" x14ac:dyDescent="0.25">
      <c r="A73" t="s">
        <v>25</v>
      </c>
      <c r="B73" t="s">
        <v>87</v>
      </c>
      <c r="C73">
        <v>27994</v>
      </c>
      <c r="G73">
        <v>16499</v>
      </c>
    </row>
    <row r="74" spans="1:7" x14ac:dyDescent="0.25">
      <c r="A74" t="s">
        <v>65</v>
      </c>
      <c r="B74" t="s">
        <v>88</v>
      </c>
      <c r="C74">
        <v>13989</v>
      </c>
      <c r="G74">
        <v>14999</v>
      </c>
    </row>
    <row r="75" spans="1:7" x14ac:dyDescent="0.25">
      <c r="A75" t="s">
        <v>4</v>
      </c>
      <c r="B75" t="s">
        <v>89</v>
      </c>
      <c r="C75">
        <v>44999</v>
      </c>
      <c r="G75">
        <v>35499</v>
      </c>
    </row>
    <row r="76" spans="1:7" x14ac:dyDescent="0.25">
      <c r="A76" t="s">
        <v>16</v>
      </c>
      <c r="B76" t="s">
        <v>90</v>
      </c>
      <c r="C76">
        <v>13999</v>
      </c>
      <c r="G76">
        <v>60999</v>
      </c>
    </row>
    <row r="77" spans="1:7" x14ac:dyDescent="0.25">
      <c r="A77" t="s">
        <v>91</v>
      </c>
      <c r="B77" t="s">
        <v>92</v>
      </c>
      <c r="C77">
        <v>6190</v>
      </c>
      <c r="G77">
        <v>32999</v>
      </c>
    </row>
    <row r="78" spans="1:7" x14ac:dyDescent="0.25">
      <c r="A78" t="s">
        <v>14</v>
      </c>
      <c r="B78" t="s">
        <v>93</v>
      </c>
      <c r="C78">
        <v>119900</v>
      </c>
      <c r="G78">
        <v>15999</v>
      </c>
    </row>
    <row r="79" spans="1:7" x14ac:dyDescent="0.25">
      <c r="A79" t="s">
        <v>22</v>
      </c>
      <c r="B79" t="s">
        <v>94</v>
      </c>
      <c r="C79">
        <v>27660</v>
      </c>
      <c r="G79">
        <v>99990</v>
      </c>
    </row>
    <row r="80" spans="1:7" x14ac:dyDescent="0.25">
      <c r="A80" t="s">
        <v>7</v>
      </c>
      <c r="B80" t="s">
        <v>95</v>
      </c>
      <c r="C80">
        <v>24999</v>
      </c>
      <c r="G80">
        <v>9499</v>
      </c>
    </row>
    <row r="81" spans="1:7" x14ac:dyDescent="0.25">
      <c r="A81" t="s">
        <v>16</v>
      </c>
      <c r="B81" t="s">
        <v>96</v>
      </c>
      <c r="C81">
        <v>8388</v>
      </c>
      <c r="G81">
        <v>27994</v>
      </c>
    </row>
    <row r="82" spans="1:7" x14ac:dyDescent="0.25">
      <c r="A82" t="s">
        <v>9</v>
      </c>
      <c r="B82" t="s">
        <v>97</v>
      </c>
      <c r="C82">
        <v>15999</v>
      </c>
      <c r="G82">
        <v>13989</v>
      </c>
    </row>
    <row r="83" spans="1:7" x14ac:dyDescent="0.25">
      <c r="A83" t="s">
        <v>7</v>
      </c>
      <c r="B83" t="s">
        <v>98</v>
      </c>
      <c r="C83">
        <v>20999</v>
      </c>
      <c r="G83">
        <v>44999</v>
      </c>
    </row>
    <row r="84" spans="1:7" x14ac:dyDescent="0.25">
      <c r="A84" t="s">
        <v>11</v>
      </c>
      <c r="B84" t="s">
        <v>99</v>
      </c>
      <c r="C84">
        <v>13999</v>
      </c>
      <c r="G84">
        <v>13999</v>
      </c>
    </row>
    <row r="85" spans="1:7" x14ac:dyDescent="0.25">
      <c r="A85" t="s">
        <v>25</v>
      </c>
      <c r="B85" t="s">
        <v>100</v>
      </c>
      <c r="C85">
        <v>19990</v>
      </c>
      <c r="G85">
        <v>6190</v>
      </c>
    </row>
    <row r="86" spans="1:7" x14ac:dyDescent="0.25">
      <c r="A86" t="s">
        <v>7</v>
      </c>
      <c r="B86" t="s">
        <v>101</v>
      </c>
      <c r="C86">
        <v>13999</v>
      </c>
      <c r="G86">
        <v>119900</v>
      </c>
    </row>
    <row r="87" spans="1:7" x14ac:dyDescent="0.25">
      <c r="A87" t="s">
        <v>9</v>
      </c>
      <c r="B87" t="s">
        <v>102</v>
      </c>
      <c r="C87">
        <v>22999</v>
      </c>
      <c r="G87">
        <v>27660</v>
      </c>
    </row>
    <row r="88" spans="1:7" x14ac:dyDescent="0.25">
      <c r="A88" t="s">
        <v>7</v>
      </c>
      <c r="B88" t="s">
        <v>103</v>
      </c>
      <c r="C88">
        <v>22999</v>
      </c>
      <c r="G88">
        <v>24999</v>
      </c>
    </row>
    <row r="89" spans="1:7" x14ac:dyDescent="0.25">
      <c r="A89" t="s">
        <v>22</v>
      </c>
      <c r="B89" t="s">
        <v>104</v>
      </c>
      <c r="C89">
        <v>16999</v>
      </c>
      <c r="G89">
        <v>8388</v>
      </c>
    </row>
    <row r="90" spans="1:7" x14ac:dyDescent="0.25">
      <c r="A90" t="s">
        <v>16</v>
      </c>
      <c r="B90" t="s">
        <v>105</v>
      </c>
      <c r="C90">
        <v>14290</v>
      </c>
      <c r="G90">
        <v>15999</v>
      </c>
    </row>
    <row r="91" spans="1:7" x14ac:dyDescent="0.25">
      <c r="A91" t="s">
        <v>7</v>
      </c>
      <c r="B91" t="s">
        <v>106</v>
      </c>
      <c r="C91">
        <v>41999</v>
      </c>
      <c r="G91">
        <v>20999</v>
      </c>
    </row>
    <row r="92" spans="1:7" x14ac:dyDescent="0.25">
      <c r="A92" t="s">
        <v>25</v>
      </c>
      <c r="B92" t="s">
        <v>107</v>
      </c>
      <c r="C92">
        <v>13489</v>
      </c>
      <c r="G92">
        <v>13999</v>
      </c>
    </row>
    <row r="93" spans="1:7" x14ac:dyDescent="0.25">
      <c r="A93" t="s">
        <v>4</v>
      </c>
      <c r="B93" t="s">
        <v>108</v>
      </c>
      <c r="C93">
        <v>22990</v>
      </c>
      <c r="G93">
        <v>19990</v>
      </c>
    </row>
    <row r="94" spans="1:7" x14ac:dyDescent="0.25">
      <c r="A94" t="s">
        <v>9</v>
      </c>
      <c r="B94" t="s">
        <v>109</v>
      </c>
      <c r="C94">
        <v>16499</v>
      </c>
      <c r="G94">
        <v>13999</v>
      </c>
    </row>
    <row r="95" spans="1:7" x14ac:dyDescent="0.25">
      <c r="A95" t="s">
        <v>25</v>
      </c>
      <c r="B95" t="s">
        <v>110</v>
      </c>
      <c r="C95">
        <v>73999</v>
      </c>
      <c r="G95">
        <v>22999</v>
      </c>
    </row>
    <row r="96" spans="1:7" x14ac:dyDescent="0.25">
      <c r="A96" t="s">
        <v>11</v>
      </c>
      <c r="B96" t="s">
        <v>111</v>
      </c>
      <c r="C96">
        <v>9999</v>
      </c>
      <c r="G96">
        <v>22999</v>
      </c>
    </row>
    <row r="97" spans="1:7" x14ac:dyDescent="0.25">
      <c r="A97" t="s">
        <v>11</v>
      </c>
      <c r="B97" t="s">
        <v>112</v>
      </c>
      <c r="C97">
        <v>12499</v>
      </c>
      <c r="G97">
        <v>16999</v>
      </c>
    </row>
    <row r="98" spans="1:7" x14ac:dyDescent="0.25">
      <c r="A98" t="s">
        <v>22</v>
      </c>
      <c r="B98" t="s">
        <v>113</v>
      </c>
      <c r="C98">
        <v>12499</v>
      </c>
      <c r="G98">
        <v>14290</v>
      </c>
    </row>
    <row r="99" spans="1:7" x14ac:dyDescent="0.25">
      <c r="A99" t="s">
        <v>65</v>
      </c>
      <c r="B99" t="s">
        <v>114</v>
      </c>
      <c r="C99">
        <v>59999</v>
      </c>
      <c r="G99">
        <v>41999</v>
      </c>
    </row>
    <row r="100" spans="1:7" x14ac:dyDescent="0.25">
      <c r="A100" t="s">
        <v>25</v>
      </c>
      <c r="B100" t="s">
        <v>115</v>
      </c>
      <c r="C100">
        <v>106990</v>
      </c>
      <c r="G100">
        <v>13489</v>
      </c>
    </row>
    <row r="101" spans="1:7" x14ac:dyDescent="0.25">
      <c r="A101" t="s">
        <v>25</v>
      </c>
      <c r="B101" t="s">
        <v>116</v>
      </c>
      <c r="C101">
        <v>15990</v>
      </c>
      <c r="G101">
        <v>22990</v>
      </c>
    </row>
    <row r="102" spans="1:7" x14ac:dyDescent="0.25">
      <c r="A102" t="s">
        <v>14</v>
      </c>
      <c r="B102" t="s">
        <v>117</v>
      </c>
      <c r="C102">
        <v>119990</v>
      </c>
      <c r="G102">
        <v>16499</v>
      </c>
    </row>
    <row r="103" spans="1:7" x14ac:dyDescent="0.25">
      <c r="A103" t="s">
        <v>16</v>
      </c>
      <c r="B103" t="s">
        <v>118</v>
      </c>
      <c r="C103">
        <v>19999</v>
      </c>
      <c r="G103">
        <v>73999</v>
      </c>
    </row>
    <row r="104" spans="1:7" x14ac:dyDescent="0.25">
      <c r="A104" t="s">
        <v>9</v>
      </c>
      <c r="B104" t="s">
        <v>119</v>
      </c>
      <c r="C104">
        <v>23990</v>
      </c>
      <c r="G104">
        <v>9999</v>
      </c>
    </row>
    <row r="105" spans="1:7" x14ac:dyDescent="0.25">
      <c r="A105" t="s">
        <v>11</v>
      </c>
      <c r="B105" t="s">
        <v>120</v>
      </c>
      <c r="C105">
        <v>12999</v>
      </c>
      <c r="G105">
        <v>12499</v>
      </c>
    </row>
    <row r="106" spans="1:7" x14ac:dyDescent="0.25">
      <c r="A106" t="s">
        <v>22</v>
      </c>
      <c r="B106" t="s">
        <v>121</v>
      </c>
      <c r="C106">
        <v>19990</v>
      </c>
      <c r="G106">
        <v>12499</v>
      </c>
    </row>
    <row r="107" spans="1:7" x14ac:dyDescent="0.25">
      <c r="A107" t="s">
        <v>16</v>
      </c>
      <c r="B107" t="s">
        <v>122</v>
      </c>
      <c r="C107">
        <v>58990</v>
      </c>
      <c r="G107">
        <v>59999</v>
      </c>
    </row>
    <row r="108" spans="1:7" x14ac:dyDescent="0.25">
      <c r="A108" t="s">
        <v>25</v>
      </c>
      <c r="B108" t="s">
        <v>123</v>
      </c>
      <c r="C108">
        <v>43999</v>
      </c>
      <c r="G108">
        <v>106990</v>
      </c>
    </row>
    <row r="109" spans="1:7" x14ac:dyDescent="0.25">
      <c r="A109" t="s">
        <v>7</v>
      </c>
      <c r="B109" t="s">
        <v>124</v>
      </c>
      <c r="C109">
        <v>49999</v>
      </c>
      <c r="G109">
        <v>15990</v>
      </c>
    </row>
    <row r="110" spans="1:7" x14ac:dyDescent="0.25">
      <c r="A110" t="s">
        <v>25</v>
      </c>
      <c r="B110" t="s">
        <v>125</v>
      </c>
      <c r="C110">
        <v>15999</v>
      </c>
      <c r="G110">
        <v>119990</v>
      </c>
    </row>
    <row r="111" spans="1:7" x14ac:dyDescent="0.25">
      <c r="A111" t="s">
        <v>4</v>
      </c>
      <c r="B111" t="s">
        <v>126</v>
      </c>
      <c r="C111">
        <v>36999</v>
      </c>
      <c r="G111">
        <v>19999</v>
      </c>
    </row>
    <row r="112" spans="1:7" x14ac:dyDescent="0.25">
      <c r="A112" t="s">
        <v>127</v>
      </c>
      <c r="B112" t="s">
        <v>128</v>
      </c>
      <c r="C112">
        <v>39999</v>
      </c>
      <c r="G112">
        <v>23990</v>
      </c>
    </row>
    <row r="113" spans="1:7" x14ac:dyDescent="0.25">
      <c r="A113" t="s">
        <v>14</v>
      </c>
      <c r="B113" t="s">
        <v>129</v>
      </c>
      <c r="C113">
        <v>51999</v>
      </c>
      <c r="G113">
        <v>12999</v>
      </c>
    </row>
    <row r="114" spans="1:7" x14ac:dyDescent="0.25">
      <c r="A114" t="s">
        <v>16</v>
      </c>
      <c r="B114" t="s">
        <v>130</v>
      </c>
      <c r="C114">
        <v>22999</v>
      </c>
      <c r="G114">
        <v>19990</v>
      </c>
    </row>
    <row r="115" spans="1:7" x14ac:dyDescent="0.25">
      <c r="A115" t="s">
        <v>7</v>
      </c>
      <c r="B115" t="s">
        <v>131</v>
      </c>
      <c r="C115">
        <v>31999</v>
      </c>
      <c r="G115">
        <v>58990</v>
      </c>
    </row>
    <row r="116" spans="1:7" x14ac:dyDescent="0.25">
      <c r="A116" t="s">
        <v>16</v>
      </c>
      <c r="B116" t="s">
        <v>132</v>
      </c>
      <c r="C116">
        <v>6171</v>
      </c>
      <c r="G116">
        <v>43999</v>
      </c>
    </row>
    <row r="117" spans="1:7" x14ac:dyDescent="0.25">
      <c r="A117" t="s">
        <v>22</v>
      </c>
      <c r="B117" t="s">
        <v>133</v>
      </c>
      <c r="C117">
        <v>29340</v>
      </c>
      <c r="G117">
        <v>49999</v>
      </c>
    </row>
    <row r="118" spans="1:7" x14ac:dyDescent="0.25">
      <c r="A118" t="s">
        <v>7</v>
      </c>
      <c r="B118" t="s">
        <v>134</v>
      </c>
      <c r="C118">
        <v>25289</v>
      </c>
      <c r="G118">
        <v>15999</v>
      </c>
    </row>
    <row r="119" spans="1:7" x14ac:dyDescent="0.25">
      <c r="A119" t="s">
        <v>65</v>
      </c>
      <c r="B119" t="s">
        <v>135</v>
      </c>
      <c r="C119">
        <v>21788</v>
      </c>
      <c r="G119">
        <v>36999</v>
      </c>
    </row>
    <row r="120" spans="1:7" x14ac:dyDescent="0.25">
      <c r="A120" t="s">
        <v>136</v>
      </c>
      <c r="B120" t="s">
        <v>137</v>
      </c>
      <c r="C120">
        <v>69999</v>
      </c>
      <c r="G120">
        <v>39999</v>
      </c>
    </row>
    <row r="121" spans="1:7" x14ac:dyDescent="0.25">
      <c r="A121" t="s">
        <v>7</v>
      </c>
      <c r="B121" t="s">
        <v>138</v>
      </c>
      <c r="C121">
        <v>70990</v>
      </c>
      <c r="G121">
        <v>51999</v>
      </c>
    </row>
    <row r="122" spans="1:7" x14ac:dyDescent="0.25">
      <c r="A122" t="s">
        <v>9</v>
      </c>
      <c r="B122" t="s">
        <v>139</v>
      </c>
      <c r="C122">
        <v>34999</v>
      </c>
      <c r="G122">
        <v>22999</v>
      </c>
    </row>
    <row r="123" spans="1:7" x14ac:dyDescent="0.25">
      <c r="A123" t="s">
        <v>4</v>
      </c>
      <c r="B123" t="s">
        <v>140</v>
      </c>
      <c r="C123">
        <v>33900</v>
      </c>
      <c r="G123">
        <v>31999</v>
      </c>
    </row>
    <row r="124" spans="1:7" x14ac:dyDescent="0.25">
      <c r="A124" t="s">
        <v>141</v>
      </c>
      <c r="B124" t="s">
        <v>142</v>
      </c>
      <c r="C124">
        <v>29999</v>
      </c>
      <c r="G124">
        <v>6171</v>
      </c>
    </row>
    <row r="125" spans="1:7" x14ac:dyDescent="0.25">
      <c r="A125" t="s">
        <v>143</v>
      </c>
      <c r="B125" t="s">
        <v>144</v>
      </c>
      <c r="C125">
        <v>18999</v>
      </c>
      <c r="G125">
        <v>29340</v>
      </c>
    </row>
    <row r="126" spans="1:7" x14ac:dyDescent="0.25">
      <c r="A126" t="s">
        <v>7</v>
      </c>
      <c r="B126" t="s">
        <v>145</v>
      </c>
      <c r="C126">
        <v>19499</v>
      </c>
      <c r="G126">
        <v>25289</v>
      </c>
    </row>
    <row r="127" spans="1:7" x14ac:dyDescent="0.25">
      <c r="A127" t="s">
        <v>25</v>
      </c>
      <c r="B127" t="s">
        <v>146</v>
      </c>
      <c r="C127">
        <v>24994</v>
      </c>
      <c r="G127">
        <v>21788</v>
      </c>
    </row>
    <row r="128" spans="1:7" x14ac:dyDescent="0.25">
      <c r="A128" t="s">
        <v>9</v>
      </c>
      <c r="B128" t="s">
        <v>147</v>
      </c>
      <c r="C128">
        <v>10999</v>
      </c>
      <c r="G128">
        <v>69999</v>
      </c>
    </row>
    <row r="129" spans="1:7" x14ac:dyDescent="0.25">
      <c r="A129" t="s">
        <v>4</v>
      </c>
      <c r="B129" t="s">
        <v>148</v>
      </c>
      <c r="C129">
        <v>24999</v>
      </c>
      <c r="G129">
        <v>70990</v>
      </c>
    </row>
    <row r="130" spans="1:7" x14ac:dyDescent="0.25">
      <c r="A130" t="s">
        <v>7</v>
      </c>
      <c r="B130" t="s">
        <v>149</v>
      </c>
      <c r="C130">
        <v>25999</v>
      </c>
      <c r="G130">
        <v>34999</v>
      </c>
    </row>
    <row r="131" spans="1:7" x14ac:dyDescent="0.25">
      <c r="A131" t="s">
        <v>141</v>
      </c>
      <c r="B131" t="s">
        <v>150</v>
      </c>
      <c r="C131">
        <v>34990</v>
      </c>
      <c r="G131">
        <v>33900</v>
      </c>
    </row>
    <row r="132" spans="1:7" x14ac:dyDescent="0.25">
      <c r="A132" t="s">
        <v>16</v>
      </c>
      <c r="B132" t="s">
        <v>151</v>
      </c>
      <c r="C132">
        <v>13466</v>
      </c>
      <c r="G132">
        <v>29999</v>
      </c>
    </row>
    <row r="133" spans="1:7" x14ac:dyDescent="0.25">
      <c r="A133" t="s">
        <v>16</v>
      </c>
      <c r="B133" t="s">
        <v>152</v>
      </c>
      <c r="C133">
        <v>9999</v>
      </c>
      <c r="G133">
        <v>18999</v>
      </c>
    </row>
    <row r="134" spans="1:7" x14ac:dyDescent="0.25">
      <c r="A134" t="s">
        <v>9</v>
      </c>
      <c r="B134" t="s">
        <v>153</v>
      </c>
      <c r="C134">
        <v>7999</v>
      </c>
      <c r="G134">
        <v>19499</v>
      </c>
    </row>
    <row r="135" spans="1:7" x14ac:dyDescent="0.25">
      <c r="A135" t="s">
        <v>18</v>
      </c>
      <c r="B135" t="s">
        <v>154</v>
      </c>
      <c r="C135">
        <v>28249</v>
      </c>
      <c r="G135">
        <v>24994</v>
      </c>
    </row>
    <row r="136" spans="1:7" x14ac:dyDescent="0.25">
      <c r="A136" t="s">
        <v>35</v>
      </c>
      <c r="B136" t="s">
        <v>155</v>
      </c>
      <c r="C136">
        <v>16499</v>
      </c>
      <c r="G136">
        <v>10999</v>
      </c>
    </row>
    <row r="137" spans="1:7" x14ac:dyDescent="0.25">
      <c r="A137" t="s">
        <v>16</v>
      </c>
      <c r="B137" t="s">
        <v>156</v>
      </c>
      <c r="C137">
        <v>22999</v>
      </c>
      <c r="G137">
        <v>24999</v>
      </c>
    </row>
    <row r="138" spans="1:7" x14ac:dyDescent="0.25">
      <c r="A138" t="s">
        <v>14</v>
      </c>
      <c r="B138" t="s">
        <v>157</v>
      </c>
      <c r="C138">
        <v>46999</v>
      </c>
      <c r="G138">
        <v>25999</v>
      </c>
    </row>
    <row r="139" spans="1:7" x14ac:dyDescent="0.25">
      <c r="A139" t="s">
        <v>11</v>
      </c>
      <c r="B139" t="s">
        <v>158</v>
      </c>
      <c r="C139">
        <v>13999</v>
      </c>
      <c r="G139">
        <v>34990</v>
      </c>
    </row>
    <row r="140" spans="1:7" x14ac:dyDescent="0.25">
      <c r="A140" t="s">
        <v>22</v>
      </c>
      <c r="B140" t="s">
        <v>159</v>
      </c>
      <c r="C140">
        <v>13490</v>
      </c>
      <c r="G140">
        <v>13466</v>
      </c>
    </row>
    <row r="141" spans="1:7" x14ac:dyDescent="0.25">
      <c r="A141" t="s">
        <v>65</v>
      </c>
      <c r="B141" t="s">
        <v>160</v>
      </c>
      <c r="C141">
        <v>28999</v>
      </c>
      <c r="G141">
        <v>9999</v>
      </c>
    </row>
    <row r="142" spans="1:7" x14ac:dyDescent="0.25">
      <c r="A142" t="s">
        <v>65</v>
      </c>
      <c r="B142" t="s">
        <v>161</v>
      </c>
      <c r="C142">
        <v>15499</v>
      </c>
      <c r="G142">
        <v>7999</v>
      </c>
    </row>
    <row r="143" spans="1:7" x14ac:dyDescent="0.25">
      <c r="A143" t="s">
        <v>22</v>
      </c>
      <c r="B143" t="s">
        <v>162</v>
      </c>
      <c r="C143">
        <v>39999</v>
      </c>
      <c r="G143">
        <v>28249</v>
      </c>
    </row>
    <row r="144" spans="1:7" x14ac:dyDescent="0.25">
      <c r="A144" t="s">
        <v>35</v>
      </c>
      <c r="B144" t="s">
        <v>163</v>
      </c>
      <c r="C144">
        <v>12999</v>
      </c>
      <c r="G144">
        <v>16499</v>
      </c>
    </row>
    <row r="145" spans="1:7" x14ac:dyDescent="0.25">
      <c r="A145" t="s">
        <v>67</v>
      </c>
      <c r="B145" t="s">
        <v>164</v>
      </c>
      <c r="C145">
        <v>4499</v>
      </c>
      <c r="G145">
        <v>22999</v>
      </c>
    </row>
    <row r="146" spans="1:7" x14ac:dyDescent="0.25">
      <c r="A146" t="s">
        <v>4</v>
      </c>
      <c r="B146" t="s">
        <v>165</v>
      </c>
      <c r="C146">
        <v>14999</v>
      </c>
      <c r="G146">
        <v>46999</v>
      </c>
    </row>
    <row r="147" spans="1:7" x14ac:dyDescent="0.25">
      <c r="A147" t="s">
        <v>7</v>
      </c>
      <c r="B147" t="s">
        <v>166</v>
      </c>
      <c r="C147">
        <v>8499</v>
      </c>
      <c r="G147">
        <v>13999</v>
      </c>
    </row>
    <row r="148" spans="1:7" x14ac:dyDescent="0.25">
      <c r="A148" t="s">
        <v>65</v>
      </c>
      <c r="B148" t="s">
        <v>167</v>
      </c>
      <c r="C148">
        <v>24990</v>
      </c>
      <c r="G148">
        <v>13490</v>
      </c>
    </row>
    <row r="149" spans="1:7" x14ac:dyDescent="0.25">
      <c r="A149" t="s">
        <v>7</v>
      </c>
      <c r="B149" t="s">
        <v>168</v>
      </c>
      <c r="C149">
        <v>16999</v>
      </c>
      <c r="G149">
        <v>28999</v>
      </c>
    </row>
    <row r="150" spans="1:7" x14ac:dyDescent="0.25">
      <c r="A150" t="s">
        <v>16</v>
      </c>
      <c r="B150" t="s">
        <v>169</v>
      </c>
      <c r="C150">
        <v>9589</v>
      </c>
      <c r="G150">
        <v>15499</v>
      </c>
    </row>
    <row r="151" spans="1:7" x14ac:dyDescent="0.25">
      <c r="A151" t="s">
        <v>14</v>
      </c>
      <c r="B151" t="s">
        <v>170</v>
      </c>
      <c r="C151">
        <v>40999</v>
      </c>
      <c r="G151">
        <v>39999</v>
      </c>
    </row>
    <row r="152" spans="1:7" x14ac:dyDescent="0.25">
      <c r="A152" t="s">
        <v>16</v>
      </c>
      <c r="B152" t="s">
        <v>171</v>
      </c>
      <c r="C152">
        <v>19988</v>
      </c>
      <c r="G152">
        <v>12999</v>
      </c>
    </row>
    <row r="153" spans="1:7" x14ac:dyDescent="0.25">
      <c r="A153" t="s">
        <v>9</v>
      </c>
      <c r="B153" t="s">
        <v>172</v>
      </c>
      <c r="C153">
        <v>11999</v>
      </c>
      <c r="G153">
        <v>4499</v>
      </c>
    </row>
    <row r="154" spans="1:7" x14ac:dyDescent="0.25">
      <c r="A154" t="s">
        <v>14</v>
      </c>
      <c r="B154" t="s">
        <v>173</v>
      </c>
      <c r="C154">
        <v>142990</v>
      </c>
      <c r="G154">
        <v>14999</v>
      </c>
    </row>
    <row r="155" spans="1:7" x14ac:dyDescent="0.25">
      <c r="A155" t="s">
        <v>22</v>
      </c>
      <c r="B155" t="s">
        <v>174</v>
      </c>
      <c r="C155">
        <v>30990</v>
      </c>
      <c r="G155">
        <v>8499</v>
      </c>
    </row>
    <row r="156" spans="1:7" x14ac:dyDescent="0.25">
      <c r="A156" t="s">
        <v>143</v>
      </c>
      <c r="B156" t="s">
        <v>175</v>
      </c>
      <c r="C156">
        <v>19499</v>
      </c>
      <c r="G156">
        <v>24990</v>
      </c>
    </row>
    <row r="157" spans="1:7" x14ac:dyDescent="0.25">
      <c r="A157" t="s">
        <v>11</v>
      </c>
      <c r="B157" t="s">
        <v>176</v>
      </c>
      <c r="C157">
        <v>5299</v>
      </c>
      <c r="G157">
        <v>16999</v>
      </c>
    </row>
    <row r="158" spans="1:7" x14ac:dyDescent="0.25">
      <c r="A158" t="s">
        <v>22</v>
      </c>
      <c r="B158" t="s">
        <v>177</v>
      </c>
      <c r="C158">
        <v>25969</v>
      </c>
      <c r="G158">
        <v>9589</v>
      </c>
    </row>
    <row r="159" spans="1:7" x14ac:dyDescent="0.25">
      <c r="A159" t="s">
        <v>11</v>
      </c>
      <c r="B159" t="s">
        <v>178</v>
      </c>
      <c r="C159">
        <v>28999</v>
      </c>
      <c r="G159">
        <v>40999</v>
      </c>
    </row>
    <row r="160" spans="1:7" x14ac:dyDescent="0.25">
      <c r="A160" t="s">
        <v>22</v>
      </c>
      <c r="B160" t="s">
        <v>179</v>
      </c>
      <c r="C160">
        <v>94990</v>
      </c>
      <c r="G160">
        <v>19988</v>
      </c>
    </row>
    <row r="161" spans="1:7" x14ac:dyDescent="0.25">
      <c r="A161" t="s">
        <v>11</v>
      </c>
      <c r="B161" t="s">
        <v>180</v>
      </c>
      <c r="C161">
        <v>14999</v>
      </c>
      <c r="G161">
        <v>11999</v>
      </c>
    </row>
    <row r="162" spans="1:7" x14ac:dyDescent="0.25">
      <c r="A162" t="s">
        <v>181</v>
      </c>
      <c r="B162" t="s">
        <v>182</v>
      </c>
      <c r="C162">
        <v>14999</v>
      </c>
      <c r="G162">
        <v>142990</v>
      </c>
    </row>
    <row r="163" spans="1:7" x14ac:dyDescent="0.25">
      <c r="A163" t="s">
        <v>14</v>
      </c>
      <c r="B163" t="s">
        <v>183</v>
      </c>
      <c r="C163">
        <v>129900</v>
      </c>
      <c r="G163">
        <v>30990</v>
      </c>
    </row>
    <row r="164" spans="1:7" x14ac:dyDescent="0.25">
      <c r="A164" t="s">
        <v>22</v>
      </c>
      <c r="B164" t="s">
        <v>184</v>
      </c>
      <c r="C164">
        <v>58990</v>
      </c>
      <c r="G164">
        <v>19499</v>
      </c>
    </row>
    <row r="165" spans="1:7" x14ac:dyDescent="0.25">
      <c r="A165" t="s">
        <v>25</v>
      </c>
      <c r="B165" t="s">
        <v>185</v>
      </c>
      <c r="C165">
        <v>41990</v>
      </c>
      <c r="G165">
        <v>5299</v>
      </c>
    </row>
    <row r="166" spans="1:7" x14ac:dyDescent="0.25">
      <c r="A166" t="s">
        <v>7</v>
      </c>
      <c r="B166" t="s">
        <v>186</v>
      </c>
      <c r="C166">
        <v>10999</v>
      </c>
      <c r="G166">
        <v>25969</v>
      </c>
    </row>
    <row r="167" spans="1:7" x14ac:dyDescent="0.25">
      <c r="A167" t="s">
        <v>16</v>
      </c>
      <c r="B167" t="s">
        <v>187</v>
      </c>
      <c r="C167">
        <v>11999</v>
      </c>
      <c r="G167">
        <v>28999</v>
      </c>
    </row>
    <row r="168" spans="1:7" x14ac:dyDescent="0.25">
      <c r="A168" t="s">
        <v>11</v>
      </c>
      <c r="B168" t="s">
        <v>188</v>
      </c>
      <c r="C168">
        <v>16999</v>
      </c>
      <c r="G168">
        <v>94990</v>
      </c>
    </row>
    <row r="169" spans="1:7" x14ac:dyDescent="0.25">
      <c r="A169" t="s">
        <v>65</v>
      </c>
      <c r="B169" t="s">
        <v>189</v>
      </c>
      <c r="C169">
        <v>30990</v>
      </c>
      <c r="G169">
        <v>14999</v>
      </c>
    </row>
    <row r="170" spans="1:7" x14ac:dyDescent="0.25">
      <c r="A170" t="s">
        <v>143</v>
      </c>
      <c r="B170" t="s">
        <v>190</v>
      </c>
      <c r="C170">
        <v>17999</v>
      </c>
      <c r="G170">
        <v>14999</v>
      </c>
    </row>
    <row r="171" spans="1:7" x14ac:dyDescent="0.25">
      <c r="A171" t="s">
        <v>191</v>
      </c>
      <c r="B171" t="s">
        <v>192</v>
      </c>
      <c r="C171">
        <v>5499</v>
      </c>
      <c r="G171">
        <v>129900</v>
      </c>
    </row>
    <row r="172" spans="1:7" x14ac:dyDescent="0.25">
      <c r="A172" t="s">
        <v>16</v>
      </c>
      <c r="B172" t="s">
        <v>193</v>
      </c>
      <c r="C172">
        <v>20499</v>
      </c>
      <c r="G172">
        <v>58990</v>
      </c>
    </row>
    <row r="173" spans="1:7" x14ac:dyDescent="0.25">
      <c r="A173" t="s">
        <v>11</v>
      </c>
      <c r="B173" t="s">
        <v>194</v>
      </c>
      <c r="C173">
        <v>20490</v>
      </c>
      <c r="G173">
        <v>41990</v>
      </c>
    </row>
    <row r="174" spans="1:7" x14ac:dyDescent="0.25">
      <c r="A174" t="s">
        <v>22</v>
      </c>
      <c r="B174" t="s">
        <v>195</v>
      </c>
      <c r="C174">
        <v>15490</v>
      </c>
      <c r="G174">
        <v>10999</v>
      </c>
    </row>
    <row r="175" spans="1:7" x14ac:dyDescent="0.25">
      <c r="A175" t="s">
        <v>14</v>
      </c>
      <c r="B175" t="s">
        <v>196</v>
      </c>
      <c r="C175">
        <v>29990</v>
      </c>
      <c r="G175">
        <v>11999</v>
      </c>
    </row>
    <row r="176" spans="1:7" x14ac:dyDescent="0.25">
      <c r="A176" t="s">
        <v>65</v>
      </c>
      <c r="B176" t="s">
        <v>197</v>
      </c>
      <c r="C176">
        <v>15499</v>
      </c>
      <c r="G176">
        <v>16999</v>
      </c>
    </row>
    <row r="177" spans="1:7" x14ac:dyDescent="0.25">
      <c r="A177" t="s">
        <v>16</v>
      </c>
      <c r="B177" t="s">
        <v>198</v>
      </c>
      <c r="C177">
        <v>11999</v>
      </c>
      <c r="G177">
        <v>30990</v>
      </c>
    </row>
    <row r="178" spans="1:7" x14ac:dyDescent="0.25">
      <c r="A178" t="s">
        <v>11</v>
      </c>
      <c r="B178" t="s">
        <v>199</v>
      </c>
      <c r="C178">
        <v>10999</v>
      </c>
      <c r="G178">
        <v>17999</v>
      </c>
    </row>
    <row r="179" spans="1:7" x14ac:dyDescent="0.25">
      <c r="A179" t="s">
        <v>25</v>
      </c>
      <c r="B179" t="s">
        <v>200</v>
      </c>
      <c r="C179">
        <v>21990</v>
      </c>
      <c r="G179">
        <v>5499</v>
      </c>
    </row>
    <row r="180" spans="1:7" x14ac:dyDescent="0.25">
      <c r="A180" t="s">
        <v>25</v>
      </c>
      <c r="B180" t="s">
        <v>201</v>
      </c>
      <c r="C180">
        <v>31999</v>
      </c>
      <c r="G180">
        <v>20499</v>
      </c>
    </row>
    <row r="181" spans="1:7" x14ac:dyDescent="0.25">
      <c r="A181" t="s">
        <v>35</v>
      </c>
      <c r="B181" t="s">
        <v>202</v>
      </c>
      <c r="C181">
        <v>11999</v>
      </c>
      <c r="G181">
        <v>20490</v>
      </c>
    </row>
    <row r="182" spans="1:7" x14ac:dyDescent="0.25">
      <c r="A182" t="s">
        <v>143</v>
      </c>
      <c r="B182" t="s">
        <v>203</v>
      </c>
      <c r="C182">
        <v>36999</v>
      </c>
      <c r="G182">
        <v>15490</v>
      </c>
    </row>
    <row r="183" spans="1:7" x14ac:dyDescent="0.25">
      <c r="A183" t="s">
        <v>127</v>
      </c>
      <c r="B183" t="s">
        <v>204</v>
      </c>
      <c r="C183">
        <v>6999</v>
      </c>
      <c r="G183">
        <v>29990</v>
      </c>
    </row>
    <row r="184" spans="1:7" x14ac:dyDescent="0.25">
      <c r="A184" t="s">
        <v>9</v>
      </c>
      <c r="B184" t="s">
        <v>205</v>
      </c>
      <c r="C184">
        <v>39999</v>
      </c>
      <c r="G184">
        <v>15499</v>
      </c>
    </row>
    <row r="185" spans="1:7" x14ac:dyDescent="0.25">
      <c r="A185" t="s">
        <v>7</v>
      </c>
      <c r="B185" t="s">
        <v>206</v>
      </c>
      <c r="C185">
        <v>14999</v>
      </c>
      <c r="G185">
        <v>11999</v>
      </c>
    </row>
    <row r="186" spans="1:7" x14ac:dyDescent="0.25">
      <c r="A186" t="s">
        <v>11</v>
      </c>
      <c r="B186" t="s">
        <v>207</v>
      </c>
      <c r="C186">
        <v>14499</v>
      </c>
      <c r="G186">
        <v>10999</v>
      </c>
    </row>
    <row r="187" spans="1:7" x14ac:dyDescent="0.25">
      <c r="A187" t="s">
        <v>4</v>
      </c>
      <c r="B187" t="s">
        <v>208</v>
      </c>
      <c r="C187">
        <v>27999</v>
      </c>
      <c r="G187">
        <v>21990</v>
      </c>
    </row>
    <row r="188" spans="1:7" x14ac:dyDescent="0.25">
      <c r="A188" t="s">
        <v>9</v>
      </c>
      <c r="B188" t="s">
        <v>209</v>
      </c>
      <c r="C188">
        <v>20499</v>
      </c>
      <c r="G188">
        <v>31999</v>
      </c>
    </row>
    <row r="189" spans="1:7" x14ac:dyDescent="0.25">
      <c r="A189" t="s">
        <v>210</v>
      </c>
      <c r="B189" t="s">
        <v>211</v>
      </c>
      <c r="C189">
        <v>8099</v>
      </c>
      <c r="G189">
        <v>11999</v>
      </c>
    </row>
    <row r="190" spans="1:7" x14ac:dyDescent="0.25">
      <c r="A190" t="s">
        <v>212</v>
      </c>
      <c r="B190" t="s">
        <v>213</v>
      </c>
      <c r="C190">
        <v>10999</v>
      </c>
      <c r="G190">
        <v>36999</v>
      </c>
    </row>
    <row r="191" spans="1:7" x14ac:dyDescent="0.25">
      <c r="A191" t="s">
        <v>11</v>
      </c>
      <c r="B191" t="s">
        <v>214</v>
      </c>
      <c r="C191">
        <v>3499</v>
      </c>
      <c r="G191">
        <v>6999</v>
      </c>
    </row>
    <row r="192" spans="1:7" x14ac:dyDescent="0.25">
      <c r="A192" t="s">
        <v>215</v>
      </c>
      <c r="B192" t="s">
        <v>216</v>
      </c>
      <c r="C192">
        <v>9990</v>
      </c>
      <c r="G192">
        <v>39999</v>
      </c>
    </row>
    <row r="193" spans="1:7" x14ac:dyDescent="0.25">
      <c r="A193" t="s">
        <v>7</v>
      </c>
      <c r="B193" t="s">
        <v>217</v>
      </c>
      <c r="C193">
        <v>34999</v>
      </c>
      <c r="G193">
        <v>14999</v>
      </c>
    </row>
    <row r="194" spans="1:7" x14ac:dyDescent="0.25">
      <c r="A194" t="s">
        <v>218</v>
      </c>
      <c r="B194" t="s">
        <v>219</v>
      </c>
      <c r="C194">
        <v>46999</v>
      </c>
      <c r="G194">
        <v>14499</v>
      </c>
    </row>
    <row r="195" spans="1:7" x14ac:dyDescent="0.25">
      <c r="A195" t="s">
        <v>9</v>
      </c>
      <c r="B195" t="s">
        <v>220</v>
      </c>
      <c r="C195">
        <v>39999</v>
      </c>
      <c r="G195">
        <v>27999</v>
      </c>
    </row>
    <row r="196" spans="1:7" x14ac:dyDescent="0.25">
      <c r="A196" t="s">
        <v>11</v>
      </c>
      <c r="B196" t="s">
        <v>221</v>
      </c>
      <c r="C196">
        <v>11828</v>
      </c>
      <c r="G196">
        <v>20499</v>
      </c>
    </row>
    <row r="197" spans="1:7" x14ac:dyDescent="0.25">
      <c r="A197" t="s">
        <v>22</v>
      </c>
      <c r="B197" t="s">
        <v>222</v>
      </c>
      <c r="C197">
        <v>45999</v>
      </c>
      <c r="G197">
        <v>8099</v>
      </c>
    </row>
    <row r="198" spans="1:7" x14ac:dyDescent="0.25">
      <c r="A198" t="s">
        <v>4</v>
      </c>
      <c r="B198" t="s">
        <v>223</v>
      </c>
      <c r="C198">
        <v>18999</v>
      </c>
      <c r="G198">
        <v>10999</v>
      </c>
    </row>
    <row r="199" spans="1:7" x14ac:dyDescent="0.25">
      <c r="A199" t="s">
        <v>35</v>
      </c>
      <c r="B199" t="s">
        <v>224</v>
      </c>
      <c r="C199">
        <v>17999</v>
      </c>
      <c r="G199">
        <v>3499</v>
      </c>
    </row>
    <row r="200" spans="1:7" x14ac:dyDescent="0.25">
      <c r="A200" t="s">
        <v>7</v>
      </c>
      <c r="B200" t="s">
        <v>225</v>
      </c>
      <c r="C200">
        <v>8499</v>
      </c>
      <c r="G200">
        <v>9990</v>
      </c>
    </row>
    <row r="201" spans="1:7" x14ac:dyDescent="0.25">
      <c r="A201" t="s">
        <v>22</v>
      </c>
      <c r="B201" t="s">
        <v>226</v>
      </c>
      <c r="C201">
        <v>17999</v>
      </c>
      <c r="G201">
        <v>34999</v>
      </c>
    </row>
    <row r="202" spans="1:7" x14ac:dyDescent="0.25">
      <c r="A202" t="s">
        <v>7</v>
      </c>
      <c r="B202" t="s">
        <v>227</v>
      </c>
      <c r="C202">
        <v>14450</v>
      </c>
      <c r="G202">
        <v>46999</v>
      </c>
    </row>
    <row r="203" spans="1:7" x14ac:dyDescent="0.25">
      <c r="A203" t="s">
        <v>9</v>
      </c>
      <c r="B203" t="s">
        <v>228</v>
      </c>
      <c r="C203">
        <v>54999</v>
      </c>
      <c r="G203">
        <v>39999</v>
      </c>
    </row>
    <row r="204" spans="1:7" x14ac:dyDescent="0.25">
      <c r="A204" t="s">
        <v>16</v>
      </c>
      <c r="B204" t="s">
        <v>229</v>
      </c>
      <c r="C204">
        <v>71999</v>
      </c>
      <c r="G204">
        <v>11828</v>
      </c>
    </row>
    <row r="205" spans="1:7" x14ac:dyDescent="0.25">
      <c r="A205" t="s">
        <v>9</v>
      </c>
      <c r="B205" t="s">
        <v>230</v>
      </c>
      <c r="C205">
        <v>12999</v>
      </c>
      <c r="G205">
        <v>45999</v>
      </c>
    </row>
    <row r="206" spans="1:7" x14ac:dyDescent="0.25">
      <c r="A206" t="s">
        <v>35</v>
      </c>
      <c r="B206" t="s">
        <v>231</v>
      </c>
      <c r="C206">
        <v>11499</v>
      </c>
      <c r="G206">
        <v>18999</v>
      </c>
    </row>
    <row r="207" spans="1:7" x14ac:dyDescent="0.25">
      <c r="A207" t="s">
        <v>18</v>
      </c>
      <c r="B207" t="s">
        <v>232</v>
      </c>
      <c r="C207">
        <v>35999</v>
      </c>
      <c r="G207">
        <v>17999</v>
      </c>
    </row>
    <row r="208" spans="1:7" x14ac:dyDescent="0.25">
      <c r="A208" t="s">
        <v>7</v>
      </c>
      <c r="B208" t="s">
        <v>233</v>
      </c>
      <c r="C208">
        <v>34999</v>
      </c>
      <c r="G208">
        <v>8499</v>
      </c>
    </row>
    <row r="209" spans="1:7" x14ac:dyDescent="0.25">
      <c r="A209" t="s">
        <v>127</v>
      </c>
      <c r="B209" t="s">
        <v>234</v>
      </c>
      <c r="C209">
        <v>11999</v>
      </c>
      <c r="G209">
        <v>17999</v>
      </c>
    </row>
    <row r="210" spans="1:7" x14ac:dyDescent="0.25">
      <c r="A210" t="s">
        <v>16</v>
      </c>
      <c r="B210" t="s">
        <v>235</v>
      </c>
      <c r="C210">
        <v>27994</v>
      </c>
      <c r="G210">
        <v>14450</v>
      </c>
    </row>
    <row r="211" spans="1:7" x14ac:dyDescent="0.25">
      <c r="A211" t="s">
        <v>14</v>
      </c>
      <c r="B211" t="s">
        <v>236</v>
      </c>
      <c r="C211">
        <v>139990</v>
      </c>
      <c r="G211">
        <v>54999</v>
      </c>
    </row>
    <row r="212" spans="1:7" x14ac:dyDescent="0.25">
      <c r="A212" t="s">
        <v>25</v>
      </c>
      <c r="B212" t="s">
        <v>237</v>
      </c>
      <c r="C212">
        <v>39999</v>
      </c>
      <c r="G212">
        <v>71999</v>
      </c>
    </row>
    <row r="213" spans="1:7" x14ac:dyDescent="0.25">
      <c r="A213" t="s">
        <v>11</v>
      </c>
      <c r="B213" t="s">
        <v>238</v>
      </c>
      <c r="C213">
        <v>15499</v>
      </c>
      <c r="G213">
        <v>12999</v>
      </c>
    </row>
    <row r="214" spans="1:7" x14ac:dyDescent="0.25">
      <c r="A214" t="s">
        <v>11</v>
      </c>
      <c r="B214" t="s">
        <v>239</v>
      </c>
      <c r="C214">
        <v>18999</v>
      </c>
      <c r="G214">
        <v>11499</v>
      </c>
    </row>
    <row r="215" spans="1:7" x14ac:dyDescent="0.25">
      <c r="A215" t="s">
        <v>240</v>
      </c>
      <c r="B215" t="s">
        <v>241</v>
      </c>
      <c r="C215">
        <v>10999</v>
      </c>
      <c r="G215">
        <v>35999</v>
      </c>
    </row>
    <row r="216" spans="1:7" x14ac:dyDescent="0.25">
      <c r="A216" t="s">
        <v>242</v>
      </c>
      <c r="B216" t="s">
        <v>243</v>
      </c>
      <c r="C216">
        <v>27999</v>
      </c>
      <c r="G216">
        <v>34999</v>
      </c>
    </row>
    <row r="217" spans="1:7" x14ac:dyDescent="0.25">
      <c r="A217" t="s">
        <v>141</v>
      </c>
      <c r="B217" t="s">
        <v>244</v>
      </c>
      <c r="C217">
        <v>81999</v>
      </c>
      <c r="G217">
        <v>11999</v>
      </c>
    </row>
    <row r="218" spans="1:7" x14ac:dyDescent="0.25">
      <c r="A218" t="s">
        <v>127</v>
      </c>
      <c r="B218" t="s">
        <v>245</v>
      </c>
      <c r="C218">
        <v>9999</v>
      </c>
      <c r="G218">
        <v>27994</v>
      </c>
    </row>
    <row r="219" spans="1:7" x14ac:dyDescent="0.25">
      <c r="A219" t="s">
        <v>25</v>
      </c>
      <c r="B219" t="s">
        <v>246</v>
      </c>
      <c r="C219">
        <v>31994</v>
      </c>
      <c r="G219">
        <v>139990</v>
      </c>
    </row>
    <row r="220" spans="1:7" x14ac:dyDescent="0.25">
      <c r="A220" t="s">
        <v>7</v>
      </c>
      <c r="B220" t="s">
        <v>247</v>
      </c>
      <c r="C220">
        <v>9299</v>
      </c>
      <c r="G220">
        <v>39999</v>
      </c>
    </row>
    <row r="221" spans="1:7" x14ac:dyDescent="0.25">
      <c r="A221" t="s">
        <v>16</v>
      </c>
      <c r="B221" t="s">
        <v>248</v>
      </c>
      <c r="C221">
        <v>29990</v>
      </c>
      <c r="G221">
        <v>15499</v>
      </c>
    </row>
    <row r="222" spans="1:7" x14ac:dyDescent="0.25">
      <c r="A222" t="s">
        <v>11</v>
      </c>
      <c r="B222" t="s">
        <v>249</v>
      </c>
      <c r="C222">
        <v>25900</v>
      </c>
      <c r="G222">
        <v>18999</v>
      </c>
    </row>
    <row r="223" spans="1:7" x14ac:dyDescent="0.25">
      <c r="A223" t="s">
        <v>11</v>
      </c>
      <c r="B223" t="s">
        <v>250</v>
      </c>
      <c r="C223">
        <v>16999</v>
      </c>
      <c r="G223">
        <v>10999</v>
      </c>
    </row>
    <row r="224" spans="1:7" x14ac:dyDescent="0.25">
      <c r="A224" t="s">
        <v>9</v>
      </c>
      <c r="B224" t="s">
        <v>251</v>
      </c>
      <c r="C224">
        <v>24999</v>
      </c>
      <c r="G224">
        <v>27999</v>
      </c>
    </row>
    <row r="225" spans="1:7" x14ac:dyDescent="0.25">
      <c r="A225" t="s">
        <v>16</v>
      </c>
      <c r="B225" t="s">
        <v>252</v>
      </c>
      <c r="C225">
        <v>12188</v>
      </c>
      <c r="G225">
        <v>81999</v>
      </c>
    </row>
    <row r="226" spans="1:7" x14ac:dyDescent="0.25">
      <c r="A226" t="s">
        <v>25</v>
      </c>
      <c r="B226" t="s">
        <v>253</v>
      </c>
      <c r="C226">
        <v>8999</v>
      </c>
      <c r="G226">
        <v>9999</v>
      </c>
    </row>
    <row r="227" spans="1:7" x14ac:dyDescent="0.25">
      <c r="A227" t="s">
        <v>35</v>
      </c>
      <c r="B227" t="s">
        <v>254</v>
      </c>
      <c r="C227">
        <v>7499</v>
      </c>
      <c r="G227">
        <v>31994</v>
      </c>
    </row>
    <row r="228" spans="1:7" x14ac:dyDescent="0.25">
      <c r="A228" t="s">
        <v>11</v>
      </c>
      <c r="B228" t="s">
        <v>255</v>
      </c>
      <c r="C228">
        <v>17999</v>
      </c>
      <c r="G228">
        <v>9299</v>
      </c>
    </row>
    <row r="229" spans="1:7" x14ac:dyDescent="0.25">
      <c r="A229" t="s">
        <v>11</v>
      </c>
      <c r="B229" t="s">
        <v>256</v>
      </c>
      <c r="C229">
        <v>24999</v>
      </c>
      <c r="G229">
        <v>29990</v>
      </c>
    </row>
    <row r="230" spans="1:7" x14ac:dyDescent="0.25">
      <c r="A230" t="s">
        <v>22</v>
      </c>
      <c r="B230" t="s">
        <v>257</v>
      </c>
      <c r="C230">
        <v>45999</v>
      </c>
      <c r="G230">
        <v>25900</v>
      </c>
    </row>
    <row r="231" spans="1:7" x14ac:dyDescent="0.25">
      <c r="A231" t="s">
        <v>4</v>
      </c>
      <c r="B231" t="s">
        <v>258</v>
      </c>
      <c r="C231">
        <v>65499</v>
      </c>
      <c r="G231">
        <v>16999</v>
      </c>
    </row>
    <row r="232" spans="1:7" x14ac:dyDescent="0.25">
      <c r="A232" t="s">
        <v>65</v>
      </c>
      <c r="B232" t="s">
        <v>259</v>
      </c>
      <c r="C232">
        <v>58990</v>
      </c>
      <c r="G232">
        <v>24999</v>
      </c>
    </row>
    <row r="233" spans="1:7" x14ac:dyDescent="0.25">
      <c r="A233" t="s">
        <v>25</v>
      </c>
      <c r="B233" t="s">
        <v>260</v>
      </c>
      <c r="C233">
        <v>11999</v>
      </c>
      <c r="G233">
        <v>12188</v>
      </c>
    </row>
    <row r="234" spans="1:7" x14ac:dyDescent="0.25">
      <c r="A234" t="s">
        <v>16</v>
      </c>
      <c r="B234" t="s">
        <v>261</v>
      </c>
      <c r="C234">
        <v>11999</v>
      </c>
      <c r="G234">
        <v>8999</v>
      </c>
    </row>
    <row r="235" spans="1:7" x14ac:dyDescent="0.25">
      <c r="A235" t="s">
        <v>22</v>
      </c>
      <c r="B235" t="s">
        <v>262</v>
      </c>
      <c r="C235">
        <v>18990</v>
      </c>
      <c r="G235">
        <v>7499</v>
      </c>
    </row>
    <row r="236" spans="1:7" x14ac:dyDescent="0.25">
      <c r="A236" t="s">
        <v>25</v>
      </c>
      <c r="B236" t="s">
        <v>263</v>
      </c>
      <c r="C236">
        <v>14499</v>
      </c>
      <c r="G236">
        <v>17999</v>
      </c>
    </row>
    <row r="237" spans="1:7" x14ac:dyDescent="0.25">
      <c r="A237" t="s">
        <v>16</v>
      </c>
      <c r="B237" t="s">
        <v>264</v>
      </c>
      <c r="C237">
        <v>106990</v>
      </c>
      <c r="G237">
        <v>24999</v>
      </c>
    </row>
    <row r="238" spans="1:7" x14ac:dyDescent="0.25">
      <c r="A238" t="s">
        <v>25</v>
      </c>
      <c r="B238" t="s">
        <v>265</v>
      </c>
      <c r="C238">
        <v>10499</v>
      </c>
      <c r="G238">
        <v>45999</v>
      </c>
    </row>
    <row r="239" spans="1:7" x14ac:dyDescent="0.25">
      <c r="A239" t="s">
        <v>22</v>
      </c>
      <c r="B239" t="s">
        <v>266</v>
      </c>
      <c r="C239">
        <v>26990</v>
      </c>
      <c r="G239">
        <v>65499</v>
      </c>
    </row>
    <row r="240" spans="1:7" x14ac:dyDescent="0.25">
      <c r="A240" t="s">
        <v>25</v>
      </c>
      <c r="B240" t="s">
        <v>267</v>
      </c>
      <c r="C240">
        <v>19990</v>
      </c>
      <c r="G240">
        <v>58990</v>
      </c>
    </row>
    <row r="241" spans="1:7" x14ac:dyDescent="0.25">
      <c r="A241" t="s">
        <v>16</v>
      </c>
      <c r="B241" t="s">
        <v>268</v>
      </c>
      <c r="C241">
        <v>24999</v>
      </c>
      <c r="G241">
        <v>11999</v>
      </c>
    </row>
    <row r="242" spans="1:7" x14ac:dyDescent="0.25">
      <c r="A242" t="s">
        <v>22</v>
      </c>
      <c r="B242" t="s">
        <v>269</v>
      </c>
      <c r="C242">
        <v>13969</v>
      </c>
      <c r="G242">
        <v>11999</v>
      </c>
    </row>
    <row r="243" spans="1:7" x14ac:dyDescent="0.25">
      <c r="A243" t="s">
        <v>7</v>
      </c>
      <c r="B243" t="s">
        <v>270</v>
      </c>
      <c r="C243">
        <v>44999</v>
      </c>
      <c r="G243">
        <v>18990</v>
      </c>
    </row>
    <row r="244" spans="1:7" x14ac:dyDescent="0.25">
      <c r="A244" t="s">
        <v>25</v>
      </c>
      <c r="B244" t="s">
        <v>271</v>
      </c>
      <c r="C244">
        <v>24999</v>
      </c>
      <c r="G244">
        <v>14499</v>
      </c>
    </row>
    <row r="245" spans="1:7" x14ac:dyDescent="0.25">
      <c r="A245" t="s">
        <v>141</v>
      </c>
      <c r="B245" t="s">
        <v>272</v>
      </c>
      <c r="C245">
        <v>53100</v>
      </c>
      <c r="G245">
        <v>106990</v>
      </c>
    </row>
    <row r="246" spans="1:7" x14ac:dyDescent="0.25">
      <c r="A246" t="s">
        <v>16</v>
      </c>
      <c r="B246" t="s">
        <v>273</v>
      </c>
      <c r="C246">
        <v>16999</v>
      </c>
      <c r="G246">
        <v>10499</v>
      </c>
    </row>
    <row r="247" spans="1:7" x14ac:dyDescent="0.25">
      <c r="A247" t="s">
        <v>22</v>
      </c>
      <c r="B247" t="s">
        <v>274</v>
      </c>
      <c r="C247">
        <v>21899</v>
      </c>
      <c r="G247">
        <v>26990</v>
      </c>
    </row>
    <row r="248" spans="1:7" x14ac:dyDescent="0.25">
      <c r="A248" t="s">
        <v>14</v>
      </c>
      <c r="B248" t="s">
        <v>275</v>
      </c>
      <c r="C248">
        <v>75999</v>
      </c>
      <c r="G248">
        <v>19990</v>
      </c>
    </row>
    <row r="249" spans="1:7" x14ac:dyDescent="0.25">
      <c r="A249" t="s">
        <v>9</v>
      </c>
      <c r="B249" t="s">
        <v>276</v>
      </c>
      <c r="C249">
        <v>25999</v>
      </c>
      <c r="G249">
        <v>24999</v>
      </c>
    </row>
    <row r="250" spans="1:7" x14ac:dyDescent="0.25">
      <c r="A250" t="s">
        <v>277</v>
      </c>
      <c r="B250" t="s">
        <v>278</v>
      </c>
      <c r="C250">
        <v>46990</v>
      </c>
      <c r="G250">
        <v>13969</v>
      </c>
    </row>
    <row r="251" spans="1:7" x14ac:dyDescent="0.25">
      <c r="A251" t="s">
        <v>9</v>
      </c>
      <c r="B251" t="s">
        <v>279</v>
      </c>
      <c r="C251">
        <v>9999</v>
      </c>
      <c r="G251">
        <v>44999</v>
      </c>
    </row>
    <row r="252" spans="1:7" x14ac:dyDescent="0.25">
      <c r="A252" t="s">
        <v>127</v>
      </c>
      <c r="B252" t="s">
        <v>280</v>
      </c>
      <c r="C252">
        <v>49999</v>
      </c>
      <c r="G252">
        <v>24999</v>
      </c>
    </row>
    <row r="253" spans="1:7" x14ac:dyDescent="0.25">
      <c r="A253" t="s">
        <v>143</v>
      </c>
      <c r="B253" t="s">
        <v>281</v>
      </c>
      <c r="C253">
        <v>17999</v>
      </c>
      <c r="G253">
        <v>53100</v>
      </c>
    </row>
    <row r="254" spans="1:7" x14ac:dyDescent="0.25">
      <c r="A254" t="s">
        <v>65</v>
      </c>
      <c r="B254" t="s">
        <v>282</v>
      </c>
      <c r="C254">
        <v>16940</v>
      </c>
      <c r="G254">
        <v>16999</v>
      </c>
    </row>
    <row r="255" spans="1:7" x14ac:dyDescent="0.25">
      <c r="A255" t="s">
        <v>16</v>
      </c>
      <c r="B255" t="s">
        <v>283</v>
      </c>
      <c r="C255">
        <v>17990</v>
      </c>
      <c r="G255">
        <v>21899</v>
      </c>
    </row>
    <row r="256" spans="1:7" x14ac:dyDescent="0.25">
      <c r="A256" t="s">
        <v>22</v>
      </c>
      <c r="B256" t="s">
        <v>284</v>
      </c>
      <c r="C256">
        <v>20990</v>
      </c>
      <c r="G256">
        <v>75999</v>
      </c>
    </row>
    <row r="257" spans="1:7" x14ac:dyDescent="0.25">
      <c r="A257" t="s">
        <v>7</v>
      </c>
      <c r="B257" t="s">
        <v>285</v>
      </c>
      <c r="C257">
        <v>51999</v>
      </c>
      <c r="G257">
        <v>25999</v>
      </c>
    </row>
    <row r="258" spans="1:7" x14ac:dyDescent="0.25">
      <c r="A258" t="s">
        <v>7</v>
      </c>
      <c r="B258" t="s">
        <v>286</v>
      </c>
      <c r="C258">
        <v>64449</v>
      </c>
      <c r="G258">
        <v>46990</v>
      </c>
    </row>
    <row r="259" spans="1:7" x14ac:dyDescent="0.25">
      <c r="A259" t="s">
        <v>25</v>
      </c>
      <c r="B259" t="s">
        <v>287</v>
      </c>
      <c r="C259">
        <v>8990</v>
      </c>
      <c r="G259">
        <v>9999</v>
      </c>
    </row>
    <row r="260" spans="1:7" x14ac:dyDescent="0.25">
      <c r="A260" t="s">
        <v>9</v>
      </c>
      <c r="B260" t="s">
        <v>288</v>
      </c>
      <c r="C260">
        <v>19999</v>
      </c>
      <c r="G260">
        <v>49999</v>
      </c>
    </row>
    <row r="261" spans="1:7" x14ac:dyDescent="0.25">
      <c r="A261" t="s">
        <v>35</v>
      </c>
      <c r="B261" t="s">
        <v>289</v>
      </c>
      <c r="C261">
        <v>13499</v>
      </c>
      <c r="G261">
        <v>17999</v>
      </c>
    </row>
    <row r="262" spans="1:7" x14ac:dyDescent="0.25">
      <c r="A262" t="s">
        <v>127</v>
      </c>
      <c r="B262" t="s">
        <v>290</v>
      </c>
      <c r="C262">
        <v>15499</v>
      </c>
      <c r="G262">
        <v>16940</v>
      </c>
    </row>
    <row r="263" spans="1:7" x14ac:dyDescent="0.25">
      <c r="A263" t="s">
        <v>35</v>
      </c>
      <c r="B263" t="s">
        <v>291</v>
      </c>
      <c r="C263">
        <v>6499</v>
      </c>
      <c r="G263">
        <v>17990</v>
      </c>
    </row>
    <row r="264" spans="1:7" x14ac:dyDescent="0.25">
      <c r="A264" t="s">
        <v>14</v>
      </c>
      <c r="B264" t="s">
        <v>292</v>
      </c>
      <c r="C264">
        <v>71999</v>
      </c>
      <c r="G264">
        <v>20990</v>
      </c>
    </row>
    <row r="265" spans="1:7" x14ac:dyDescent="0.25">
      <c r="A265" t="s">
        <v>7</v>
      </c>
      <c r="B265" t="s">
        <v>293</v>
      </c>
      <c r="C265">
        <v>36499</v>
      </c>
      <c r="G265">
        <v>51999</v>
      </c>
    </row>
    <row r="266" spans="1:7" x14ac:dyDescent="0.25">
      <c r="A266" t="s">
        <v>143</v>
      </c>
      <c r="B266" t="s">
        <v>294</v>
      </c>
      <c r="C266">
        <v>15999</v>
      </c>
      <c r="G266">
        <v>64449</v>
      </c>
    </row>
    <row r="267" spans="1:7" x14ac:dyDescent="0.25">
      <c r="A267" t="s">
        <v>22</v>
      </c>
      <c r="B267" t="s">
        <v>295</v>
      </c>
      <c r="C267">
        <v>31994</v>
      </c>
      <c r="G267">
        <v>8990</v>
      </c>
    </row>
    <row r="268" spans="1:7" x14ac:dyDescent="0.25">
      <c r="A268" t="s">
        <v>4</v>
      </c>
      <c r="B268" t="s">
        <v>296</v>
      </c>
      <c r="C268">
        <v>34999</v>
      </c>
      <c r="G268">
        <v>19999</v>
      </c>
    </row>
    <row r="269" spans="1:7" x14ac:dyDescent="0.25">
      <c r="A269" t="s">
        <v>297</v>
      </c>
      <c r="B269" t="s">
        <v>298</v>
      </c>
      <c r="C269">
        <v>18999</v>
      </c>
      <c r="G269">
        <v>13499</v>
      </c>
    </row>
    <row r="270" spans="1:7" x14ac:dyDescent="0.25">
      <c r="A270" t="s">
        <v>18</v>
      </c>
      <c r="B270" t="s">
        <v>299</v>
      </c>
      <c r="C270">
        <v>39990</v>
      </c>
      <c r="G270">
        <v>15499</v>
      </c>
    </row>
    <row r="271" spans="1:7" x14ac:dyDescent="0.25">
      <c r="A271" t="s">
        <v>7</v>
      </c>
      <c r="B271" t="s">
        <v>300</v>
      </c>
      <c r="C271">
        <v>16499</v>
      </c>
      <c r="G271">
        <v>6499</v>
      </c>
    </row>
    <row r="272" spans="1:7" x14ac:dyDescent="0.25">
      <c r="A272" t="s">
        <v>141</v>
      </c>
      <c r="B272" t="s">
        <v>301</v>
      </c>
      <c r="C272">
        <v>54300</v>
      </c>
      <c r="G272">
        <v>71999</v>
      </c>
    </row>
    <row r="273" spans="1:7" x14ac:dyDescent="0.25">
      <c r="A273" t="s">
        <v>143</v>
      </c>
      <c r="B273" t="s">
        <v>302</v>
      </c>
      <c r="C273">
        <v>9999</v>
      </c>
      <c r="G273">
        <v>36499</v>
      </c>
    </row>
    <row r="274" spans="1:7" x14ac:dyDescent="0.25">
      <c r="A274" t="s">
        <v>16</v>
      </c>
      <c r="B274" t="s">
        <v>303</v>
      </c>
      <c r="C274">
        <v>15990</v>
      </c>
      <c r="G274">
        <v>15999</v>
      </c>
    </row>
    <row r="275" spans="1:7" x14ac:dyDescent="0.25">
      <c r="A275" t="s">
        <v>16</v>
      </c>
      <c r="B275" t="s">
        <v>304</v>
      </c>
      <c r="C275">
        <v>22700</v>
      </c>
      <c r="G275">
        <v>31994</v>
      </c>
    </row>
    <row r="276" spans="1:7" x14ac:dyDescent="0.25">
      <c r="A276" t="s">
        <v>16</v>
      </c>
      <c r="B276" t="s">
        <v>305</v>
      </c>
      <c r="C276">
        <v>50990</v>
      </c>
      <c r="G276">
        <v>34999</v>
      </c>
    </row>
    <row r="277" spans="1:7" x14ac:dyDescent="0.25">
      <c r="A277" t="s">
        <v>14</v>
      </c>
      <c r="B277" t="s">
        <v>306</v>
      </c>
      <c r="C277">
        <v>64900</v>
      </c>
      <c r="G277">
        <v>18999</v>
      </c>
    </row>
    <row r="278" spans="1:7" x14ac:dyDescent="0.25">
      <c r="A278" t="s">
        <v>127</v>
      </c>
      <c r="B278" t="s">
        <v>307</v>
      </c>
      <c r="C278">
        <v>13799</v>
      </c>
      <c r="G278">
        <v>39990</v>
      </c>
    </row>
    <row r="279" spans="1:7" x14ac:dyDescent="0.25">
      <c r="A279" t="s">
        <v>11</v>
      </c>
      <c r="B279" t="s">
        <v>308</v>
      </c>
      <c r="C279">
        <v>8999</v>
      </c>
      <c r="G279">
        <v>16499</v>
      </c>
    </row>
    <row r="280" spans="1:7" x14ac:dyDescent="0.25">
      <c r="A280" t="s">
        <v>309</v>
      </c>
      <c r="B280" t="s">
        <v>310</v>
      </c>
      <c r="C280">
        <v>89999</v>
      </c>
      <c r="G280">
        <v>54300</v>
      </c>
    </row>
    <row r="281" spans="1:7" x14ac:dyDescent="0.25">
      <c r="A281" t="s">
        <v>25</v>
      </c>
      <c r="B281" t="s">
        <v>311</v>
      </c>
      <c r="C281">
        <v>21994</v>
      </c>
      <c r="G281">
        <v>9999</v>
      </c>
    </row>
    <row r="282" spans="1:7" x14ac:dyDescent="0.25">
      <c r="A282" t="s">
        <v>14</v>
      </c>
      <c r="B282" t="s">
        <v>312</v>
      </c>
      <c r="C282">
        <v>69990</v>
      </c>
      <c r="G282">
        <v>15990</v>
      </c>
    </row>
    <row r="283" spans="1:7" x14ac:dyDescent="0.25">
      <c r="A283" t="s">
        <v>16</v>
      </c>
      <c r="B283" t="s">
        <v>313</v>
      </c>
      <c r="C283">
        <v>12999</v>
      </c>
      <c r="G283">
        <v>22700</v>
      </c>
    </row>
    <row r="284" spans="1:7" x14ac:dyDescent="0.25">
      <c r="A284" t="s">
        <v>65</v>
      </c>
      <c r="B284" t="s">
        <v>314</v>
      </c>
      <c r="C284">
        <v>24990</v>
      </c>
      <c r="G284">
        <v>50990</v>
      </c>
    </row>
    <row r="285" spans="1:7" x14ac:dyDescent="0.25">
      <c r="A285" t="s">
        <v>7</v>
      </c>
      <c r="B285" t="s">
        <v>315</v>
      </c>
      <c r="C285">
        <v>19990</v>
      </c>
      <c r="G285">
        <v>64900</v>
      </c>
    </row>
    <row r="286" spans="1:7" x14ac:dyDescent="0.25">
      <c r="A286" t="s">
        <v>16</v>
      </c>
      <c r="B286" t="s">
        <v>316</v>
      </c>
      <c r="C286">
        <v>26999</v>
      </c>
      <c r="G286">
        <v>13799</v>
      </c>
    </row>
    <row r="287" spans="1:7" x14ac:dyDescent="0.25">
      <c r="A287" t="s">
        <v>16</v>
      </c>
      <c r="B287" t="s">
        <v>317</v>
      </c>
      <c r="C287">
        <v>19999</v>
      </c>
      <c r="G287">
        <v>8999</v>
      </c>
    </row>
    <row r="288" spans="1:7" x14ac:dyDescent="0.25">
      <c r="A288" t="s">
        <v>143</v>
      </c>
      <c r="B288" t="s">
        <v>318</v>
      </c>
      <c r="C288">
        <v>16900</v>
      </c>
      <c r="G288">
        <v>89999</v>
      </c>
    </row>
    <row r="289" spans="1:7" x14ac:dyDescent="0.25">
      <c r="A289" t="s">
        <v>143</v>
      </c>
      <c r="B289" t="s">
        <v>319</v>
      </c>
      <c r="C289">
        <v>19999</v>
      </c>
      <c r="G289">
        <v>21994</v>
      </c>
    </row>
    <row r="290" spans="1:7" x14ac:dyDescent="0.25">
      <c r="A290" t="s">
        <v>14</v>
      </c>
      <c r="B290" t="s">
        <v>320</v>
      </c>
      <c r="C290">
        <v>182999</v>
      </c>
      <c r="G290">
        <v>69990</v>
      </c>
    </row>
    <row r="291" spans="1:7" x14ac:dyDescent="0.25">
      <c r="A291" t="s">
        <v>7</v>
      </c>
      <c r="B291" t="s">
        <v>321</v>
      </c>
      <c r="C291">
        <v>12999</v>
      </c>
      <c r="G291">
        <v>12999</v>
      </c>
    </row>
    <row r="292" spans="1:7" x14ac:dyDescent="0.25">
      <c r="A292" t="s">
        <v>35</v>
      </c>
      <c r="B292" t="s">
        <v>322</v>
      </c>
      <c r="C292">
        <v>15999</v>
      </c>
      <c r="G292">
        <v>24990</v>
      </c>
    </row>
    <row r="293" spans="1:7" x14ac:dyDescent="0.25">
      <c r="A293" t="s">
        <v>16</v>
      </c>
      <c r="B293" t="s">
        <v>323</v>
      </c>
      <c r="C293">
        <v>13999</v>
      </c>
      <c r="G293">
        <v>19990</v>
      </c>
    </row>
    <row r="294" spans="1:7" x14ac:dyDescent="0.25">
      <c r="A294" t="s">
        <v>11</v>
      </c>
      <c r="B294" t="s">
        <v>324</v>
      </c>
      <c r="C294">
        <v>7749</v>
      </c>
      <c r="G294">
        <v>26999</v>
      </c>
    </row>
    <row r="295" spans="1:7" x14ac:dyDescent="0.25">
      <c r="A295" t="s">
        <v>7</v>
      </c>
      <c r="B295" t="s">
        <v>325</v>
      </c>
      <c r="C295">
        <v>24999</v>
      </c>
      <c r="G295">
        <v>19999</v>
      </c>
    </row>
    <row r="296" spans="1:7" x14ac:dyDescent="0.25">
      <c r="A296" t="s">
        <v>9</v>
      </c>
      <c r="B296" t="s">
        <v>326</v>
      </c>
      <c r="C296">
        <v>59999</v>
      </c>
      <c r="G296">
        <v>16900</v>
      </c>
    </row>
    <row r="297" spans="1:7" x14ac:dyDescent="0.25">
      <c r="A297" t="s">
        <v>22</v>
      </c>
      <c r="B297" t="s">
        <v>327</v>
      </c>
      <c r="C297">
        <v>25895</v>
      </c>
      <c r="G297">
        <v>19999</v>
      </c>
    </row>
    <row r="298" spans="1:7" x14ac:dyDescent="0.25">
      <c r="A298" t="s">
        <v>16</v>
      </c>
      <c r="B298" t="s">
        <v>328</v>
      </c>
      <c r="C298">
        <v>46990</v>
      </c>
      <c r="G298">
        <v>182999</v>
      </c>
    </row>
    <row r="299" spans="1:7" x14ac:dyDescent="0.25">
      <c r="A299" t="s">
        <v>16</v>
      </c>
      <c r="B299" t="s">
        <v>329</v>
      </c>
      <c r="C299">
        <v>7499</v>
      </c>
      <c r="G299">
        <v>12999</v>
      </c>
    </row>
    <row r="300" spans="1:7" x14ac:dyDescent="0.25">
      <c r="A300" t="s">
        <v>25</v>
      </c>
      <c r="B300" t="s">
        <v>330</v>
      </c>
      <c r="C300">
        <v>7790</v>
      </c>
      <c r="G300">
        <v>15999</v>
      </c>
    </row>
    <row r="301" spans="1:7" x14ac:dyDescent="0.25">
      <c r="A301" t="s">
        <v>16</v>
      </c>
      <c r="B301" t="s">
        <v>331</v>
      </c>
      <c r="C301">
        <v>25999</v>
      </c>
      <c r="G301">
        <v>13999</v>
      </c>
    </row>
    <row r="302" spans="1:7" x14ac:dyDescent="0.25">
      <c r="A302" t="s">
        <v>11</v>
      </c>
      <c r="B302" t="s">
        <v>332</v>
      </c>
      <c r="C302">
        <v>6299</v>
      </c>
      <c r="G302">
        <v>7749</v>
      </c>
    </row>
    <row r="303" spans="1:7" x14ac:dyDescent="0.25">
      <c r="A303" t="s">
        <v>9</v>
      </c>
      <c r="B303" t="s">
        <v>333</v>
      </c>
      <c r="C303">
        <v>12999</v>
      </c>
      <c r="G303">
        <v>24999</v>
      </c>
    </row>
    <row r="304" spans="1:7" x14ac:dyDescent="0.25">
      <c r="A304" t="s">
        <v>16</v>
      </c>
      <c r="B304" t="s">
        <v>334</v>
      </c>
      <c r="C304">
        <v>11999</v>
      </c>
      <c r="G304">
        <v>59999</v>
      </c>
    </row>
    <row r="305" spans="1:7" x14ac:dyDescent="0.25">
      <c r="A305" t="s">
        <v>16</v>
      </c>
      <c r="B305" t="s">
        <v>335</v>
      </c>
      <c r="C305">
        <v>21890</v>
      </c>
      <c r="G305">
        <v>25895</v>
      </c>
    </row>
    <row r="306" spans="1:7" x14ac:dyDescent="0.25">
      <c r="A306" t="s">
        <v>7</v>
      </c>
      <c r="B306" t="s">
        <v>336</v>
      </c>
      <c r="C306">
        <v>69999</v>
      </c>
      <c r="G306">
        <v>46990</v>
      </c>
    </row>
    <row r="307" spans="1:7" x14ac:dyDescent="0.25">
      <c r="A307" t="s">
        <v>14</v>
      </c>
      <c r="B307" t="s">
        <v>337</v>
      </c>
      <c r="C307">
        <v>55999</v>
      </c>
      <c r="G307">
        <v>7499</v>
      </c>
    </row>
    <row r="308" spans="1:7" x14ac:dyDescent="0.25">
      <c r="A308" t="s">
        <v>4</v>
      </c>
      <c r="B308" t="s">
        <v>338</v>
      </c>
      <c r="C308">
        <v>55999</v>
      </c>
      <c r="G308">
        <v>7790</v>
      </c>
    </row>
    <row r="309" spans="1:7" x14ac:dyDescent="0.25">
      <c r="A309" t="s">
        <v>7</v>
      </c>
      <c r="B309" t="s">
        <v>339</v>
      </c>
      <c r="C309">
        <v>14999</v>
      </c>
      <c r="G309">
        <v>25999</v>
      </c>
    </row>
    <row r="310" spans="1:7" x14ac:dyDescent="0.25">
      <c r="A310" t="s">
        <v>22</v>
      </c>
      <c r="B310" t="s">
        <v>340</v>
      </c>
      <c r="C310">
        <v>25994</v>
      </c>
      <c r="G310">
        <v>6299</v>
      </c>
    </row>
    <row r="311" spans="1:7" x14ac:dyDescent="0.25">
      <c r="A311" t="s">
        <v>4</v>
      </c>
      <c r="B311" t="s">
        <v>341</v>
      </c>
      <c r="C311">
        <v>42999</v>
      </c>
      <c r="G311">
        <v>12999</v>
      </c>
    </row>
    <row r="312" spans="1:7" x14ac:dyDescent="0.25">
      <c r="A312" t="s">
        <v>7</v>
      </c>
      <c r="B312" t="s">
        <v>342</v>
      </c>
      <c r="C312">
        <v>33499</v>
      </c>
      <c r="G312">
        <v>11999</v>
      </c>
    </row>
    <row r="313" spans="1:7" x14ac:dyDescent="0.25">
      <c r="A313" t="s">
        <v>7</v>
      </c>
      <c r="B313" t="s">
        <v>343</v>
      </c>
      <c r="C313">
        <v>118999</v>
      </c>
      <c r="G313">
        <v>21890</v>
      </c>
    </row>
    <row r="314" spans="1:7" x14ac:dyDescent="0.25">
      <c r="A314" t="s">
        <v>9</v>
      </c>
      <c r="B314" t="s">
        <v>344</v>
      </c>
      <c r="C314">
        <v>16999</v>
      </c>
      <c r="G314">
        <v>69999</v>
      </c>
    </row>
    <row r="315" spans="1:7" x14ac:dyDescent="0.25">
      <c r="A315" t="s">
        <v>345</v>
      </c>
      <c r="B315" t="s">
        <v>346</v>
      </c>
      <c r="C315">
        <v>6990</v>
      </c>
      <c r="G315">
        <v>55999</v>
      </c>
    </row>
    <row r="316" spans="1:7" x14ac:dyDescent="0.25">
      <c r="A316" t="s">
        <v>25</v>
      </c>
      <c r="B316" t="s">
        <v>347</v>
      </c>
      <c r="C316">
        <v>29990</v>
      </c>
      <c r="G316">
        <v>55999</v>
      </c>
    </row>
    <row r="317" spans="1:7" x14ac:dyDescent="0.25">
      <c r="A317" t="s">
        <v>7</v>
      </c>
      <c r="B317" t="s">
        <v>348</v>
      </c>
      <c r="C317">
        <v>12944</v>
      </c>
      <c r="G317">
        <v>14999</v>
      </c>
    </row>
    <row r="318" spans="1:7" x14ac:dyDescent="0.25">
      <c r="A318" t="s">
        <v>35</v>
      </c>
      <c r="B318" t="s">
        <v>349</v>
      </c>
      <c r="C318">
        <v>29990</v>
      </c>
      <c r="G318">
        <v>25994</v>
      </c>
    </row>
    <row r="319" spans="1:7" x14ac:dyDescent="0.25">
      <c r="A319" t="s">
        <v>242</v>
      </c>
      <c r="B319" t="s">
        <v>350</v>
      </c>
      <c r="C319">
        <v>16999</v>
      </c>
      <c r="G319">
        <v>42999</v>
      </c>
    </row>
    <row r="320" spans="1:7" x14ac:dyDescent="0.25">
      <c r="A320" t="s">
        <v>65</v>
      </c>
      <c r="B320" t="s">
        <v>351</v>
      </c>
      <c r="C320">
        <v>64999</v>
      </c>
      <c r="G320">
        <v>33499</v>
      </c>
    </row>
    <row r="321" spans="1:7" x14ac:dyDescent="0.25">
      <c r="A321" t="s">
        <v>7</v>
      </c>
      <c r="B321" t="s">
        <v>352</v>
      </c>
      <c r="C321">
        <v>154998</v>
      </c>
      <c r="G321">
        <v>118999</v>
      </c>
    </row>
    <row r="322" spans="1:7" x14ac:dyDescent="0.25">
      <c r="A322" t="s">
        <v>353</v>
      </c>
      <c r="B322" t="s">
        <v>354</v>
      </c>
      <c r="C322">
        <v>109999</v>
      </c>
      <c r="G322">
        <v>16999</v>
      </c>
    </row>
    <row r="323" spans="1:7" x14ac:dyDescent="0.25">
      <c r="A323" t="s">
        <v>14</v>
      </c>
      <c r="B323" t="s">
        <v>355</v>
      </c>
      <c r="C323">
        <v>84999</v>
      </c>
      <c r="G323">
        <v>6990</v>
      </c>
    </row>
    <row r="324" spans="1:7" x14ac:dyDescent="0.25">
      <c r="A324" t="s">
        <v>7</v>
      </c>
      <c r="B324" t="s">
        <v>356</v>
      </c>
      <c r="C324">
        <v>27499</v>
      </c>
      <c r="G324">
        <v>29990</v>
      </c>
    </row>
    <row r="325" spans="1:7" x14ac:dyDescent="0.25">
      <c r="A325" t="s">
        <v>127</v>
      </c>
      <c r="B325" t="s">
        <v>357</v>
      </c>
      <c r="C325">
        <v>8999</v>
      </c>
      <c r="G325">
        <v>12944</v>
      </c>
    </row>
    <row r="326" spans="1:7" x14ac:dyDescent="0.25">
      <c r="A326" t="s">
        <v>141</v>
      </c>
      <c r="B326" t="s">
        <v>358</v>
      </c>
      <c r="C326">
        <v>40480</v>
      </c>
      <c r="G326">
        <v>29990</v>
      </c>
    </row>
    <row r="327" spans="1:7" x14ac:dyDescent="0.25">
      <c r="A327" t="s">
        <v>16</v>
      </c>
      <c r="B327" t="s">
        <v>359</v>
      </c>
      <c r="C327">
        <v>17999</v>
      </c>
      <c r="G327">
        <v>16999</v>
      </c>
    </row>
    <row r="328" spans="1:7" x14ac:dyDescent="0.25">
      <c r="A328" t="s">
        <v>7</v>
      </c>
      <c r="B328" t="s">
        <v>360</v>
      </c>
      <c r="C328">
        <v>105999</v>
      </c>
      <c r="G328">
        <v>64999</v>
      </c>
    </row>
    <row r="329" spans="1:7" x14ac:dyDescent="0.25">
      <c r="A329" t="s">
        <v>143</v>
      </c>
      <c r="B329" t="s">
        <v>361</v>
      </c>
      <c r="C329">
        <v>8999</v>
      </c>
      <c r="G329">
        <v>154998</v>
      </c>
    </row>
    <row r="330" spans="1:7" x14ac:dyDescent="0.25">
      <c r="A330" t="s">
        <v>25</v>
      </c>
      <c r="B330" t="s">
        <v>362</v>
      </c>
      <c r="C330">
        <v>14999</v>
      </c>
      <c r="G330">
        <v>109999</v>
      </c>
    </row>
    <row r="331" spans="1:7" x14ac:dyDescent="0.25">
      <c r="A331" t="s">
        <v>22</v>
      </c>
      <c r="B331" t="s">
        <v>363</v>
      </c>
      <c r="C331">
        <v>19990</v>
      </c>
      <c r="G331">
        <v>84999</v>
      </c>
    </row>
    <row r="332" spans="1:7" x14ac:dyDescent="0.25">
      <c r="A332" t="s">
        <v>65</v>
      </c>
      <c r="B332" t="s">
        <v>364</v>
      </c>
      <c r="C332">
        <v>23399</v>
      </c>
      <c r="G332">
        <v>27499</v>
      </c>
    </row>
    <row r="333" spans="1:7" x14ac:dyDescent="0.25">
      <c r="A333" t="s">
        <v>7</v>
      </c>
      <c r="B333" t="s">
        <v>365</v>
      </c>
      <c r="C333">
        <v>41990</v>
      </c>
      <c r="G333">
        <v>8999</v>
      </c>
    </row>
    <row r="334" spans="1:7" x14ac:dyDescent="0.25">
      <c r="A334" t="s">
        <v>11</v>
      </c>
      <c r="B334" t="s">
        <v>366</v>
      </c>
      <c r="C334">
        <v>22998</v>
      </c>
      <c r="G334">
        <v>40480</v>
      </c>
    </row>
    <row r="335" spans="1:7" x14ac:dyDescent="0.25">
      <c r="A335" t="s">
        <v>35</v>
      </c>
      <c r="B335" t="s">
        <v>367</v>
      </c>
      <c r="C335">
        <v>25999</v>
      </c>
      <c r="G335">
        <v>17999</v>
      </c>
    </row>
    <row r="336" spans="1:7" x14ac:dyDescent="0.25">
      <c r="A336" t="s">
        <v>143</v>
      </c>
      <c r="B336" t="s">
        <v>368</v>
      </c>
      <c r="C336">
        <v>11700</v>
      </c>
      <c r="G336">
        <v>105999</v>
      </c>
    </row>
    <row r="337" spans="1:7" x14ac:dyDescent="0.25">
      <c r="A337" t="s">
        <v>7</v>
      </c>
      <c r="B337" t="s">
        <v>369</v>
      </c>
      <c r="C337">
        <v>6499</v>
      </c>
      <c r="G337">
        <v>8999</v>
      </c>
    </row>
    <row r="338" spans="1:7" x14ac:dyDescent="0.25">
      <c r="A338" t="s">
        <v>9</v>
      </c>
      <c r="B338" t="s">
        <v>370</v>
      </c>
      <c r="C338">
        <v>15999</v>
      </c>
      <c r="G338">
        <v>14999</v>
      </c>
    </row>
    <row r="339" spans="1:7" x14ac:dyDescent="0.25">
      <c r="A339" t="s">
        <v>4</v>
      </c>
      <c r="B339" t="s">
        <v>371</v>
      </c>
      <c r="C339">
        <v>64800</v>
      </c>
      <c r="G339">
        <v>19990</v>
      </c>
    </row>
    <row r="340" spans="1:7" x14ac:dyDescent="0.25">
      <c r="A340" t="s">
        <v>16</v>
      </c>
      <c r="B340" t="s">
        <v>372</v>
      </c>
      <c r="C340">
        <v>14590</v>
      </c>
      <c r="G340">
        <v>23399</v>
      </c>
    </row>
    <row r="341" spans="1:7" x14ac:dyDescent="0.25">
      <c r="A341" t="s">
        <v>16</v>
      </c>
      <c r="B341" t="s">
        <v>373</v>
      </c>
      <c r="C341">
        <v>7499</v>
      </c>
      <c r="G341">
        <v>41990</v>
      </c>
    </row>
    <row r="342" spans="1:7" x14ac:dyDescent="0.25">
      <c r="A342" t="s">
        <v>127</v>
      </c>
      <c r="B342" t="s">
        <v>374</v>
      </c>
      <c r="C342">
        <v>21999</v>
      </c>
      <c r="G342">
        <v>22998</v>
      </c>
    </row>
    <row r="343" spans="1:7" x14ac:dyDescent="0.25">
      <c r="A343" t="s">
        <v>7</v>
      </c>
      <c r="B343" t="s">
        <v>375</v>
      </c>
      <c r="C343">
        <v>11999</v>
      </c>
      <c r="G343">
        <v>25999</v>
      </c>
    </row>
    <row r="344" spans="1:7" x14ac:dyDescent="0.25">
      <c r="A344" t="s">
        <v>35</v>
      </c>
      <c r="B344" t="s">
        <v>376</v>
      </c>
      <c r="C344">
        <v>12999</v>
      </c>
      <c r="G344">
        <v>11700</v>
      </c>
    </row>
    <row r="345" spans="1:7" x14ac:dyDescent="0.25">
      <c r="A345" t="s">
        <v>4</v>
      </c>
      <c r="B345" t="s">
        <v>377</v>
      </c>
      <c r="C345">
        <v>20990</v>
      </c>
      <c r="G345">
        <v>6499</v>
      </c>
    </row>
    <row r="346" spans="1:7" x14ac:dyDescent="0.25">
      <c r="A346" t="s">
        <v>14</v>
      </c>
      <c r="B346" t="s">
        <v>378</v>
      </c>
      <c r="C346">
        <v>72999</v>
      </c>
      <c r="G346">
        <v>15999</v>
      </c>
    </row>
    <row r="347" spans="1:7" x14ac:dyDescent="0.25">
      <c r="A347" t="s">
        <v>22</v>
      </c>
      <c r="B347" t="s">
        <v>379</v>
      </c>
      <c r="C347">
        <v>77990</v>
      </c>
      <c r="G347">
        <v>64800</v>
      </c>
    </row>
    <row r="348" spans="1:7" x14ac:dyDescent="0.25">
      <c r="A348" t="s">
        <v>25</v>
      </c>
      <c r="B348" t="s">
        <v>380</v>
      </c>
      <c r="C348">
        <v>56999</v>
      </c>
      <c r="G348">
        <v>14590</v>
      </c>
    </row>
    <row r="349" spans="1:7" x14ac:dyDescent="0.25">
      <c r="A349" t="s">
        <v>9</v>
      </c>
      <c r="B349" t="s">
        <v>381</v>
      </c>
      <c r="C349">
        <v>21999</v>
      </c>
      <c r="G349">
        <v>7499</v>
      </c>
    </row>
    <row r="350" spans="1:7" x14ac:dyDescent="0.25">
      <c r="A350" t="s">
        <v>9</v>
      </c>
      <c r="B350" t="s">
        <v>382</v>
      </c>
      <c r="C350">
        <v>9499</v>
      </c>
      <c r="G350">
        <v>21999</v>
      </c>
    </row>
    <row r="351" spans="1:7" x14ac:dyDescent="0.25">
      <c r="A351" t="s">
        <v>16</v>
      </c>
      <c r="B351" t="s">
        <v>383</v>
      </c>
      <c r="C351">
        <v>7499</v>
      </c>
      <c r="G351">
        <v>11999</v>
      </c>
    </row>
    <row r="352" spans="1:7" x14ac:dyDescent="0.25">
      <c r="A352" t="s">
        <v>67</v>
      </c>
      <c r="B352" t="s">
        <v>384</v>
      </c>
      <c r="C352">
        <v>4649</v>
      </c>
      <c r="G352">
        <v>12999</v>
      </c>
    </row>
    <row r="353" spans="1:7" x14ac:dyDescent="0.25">
      <c r="A353" t="s">
        <v>25</v>
      </c>
      <c r="B353" t="s">
        <v>385</v>
      </c>
      <c r="C353">
        <v>18000</v>
      </c>
      <c r="G353">
        <v>20990</v>
      </c>
    </row>
    <row r="354" spans="1:7" x14ac:dyDescent="0.25">
      <c r="A354" t="s">
        <v>16</v>
      </c>
      <c r="B354" t="s">
        <v>386</v>
      </c>
      <c r="C354">
        <v>38999</v>
      </c>
      <c r="G354">
        <v>72999</v>
      </c>
    </row>
    <row r="355" spans="1:7" x14ac:dyDescent="0.25">
      <c r="A355" t="s">
        <v>11</v>
      </c>
      <c r="B355" t="s">
        <v>387</v>
      </c>
      <c r="C355">
        <v>7145</v>
      </c>
      <c r="G355">
        <v>77990</v>
      </c>
    </row>
    <row r="356" spans="1:7" x14ac:dyDescent="0.25">
      <c r="A356" t="s">
        <v>25</v>
      </c>
      <c r="B356" t="s">
        <v>388</v>
      </c>
      <c r="C356">
        <v>14990</v>
      </c>
      <c r="G356">
        <v>56999</v>
      </c>
    </row>
    <row r="357" spans="1:7" x14ac:dyDescent="0.25">
      <c r="A357" t="s">
        <v>22</v>
      </c>
      <c r="B357" t="s">
        <v>389</v>
      </c>
      <c r="C357">
        <v>15499</v>
      </c>
      <c r="G357">
        <v>21999</v>
      </c>
    </row>
    <row r="358" spans="1:7" x14ac:dyDescent="0.25">
      <c r="A358" t="s">
        <v>16</v>
      </c>
      <c r="B358" t="s">
        <v>390</v>
      </c>
      <c r="C358">
        <v>9999</v>
      </c>
      <c r="G358">
        <v>9499</v>
      </c>
    </row>
    <row r="359" spans="1:7" x14ac:dyDescent="0.25">
      <c r="A359" t="s">
        <v>35</v>
      </c>
      <c r="B359" t="s">
        <v>391</v>
      </c>
      <c r="C359">
        <v>29999</v>
      </c>
      <c r="G359">
        <v>7499</v>
      </c>
    </row>
    <row r="360" spans="1:7" x14ac:dyDescent="0.25">
      <c r="A360" t="s">
        <v>11</v>
      </c>
      <c r="B360" t="s">
        <v>392</v>
      </c>
      <c r="C360">
        <v>15999</v>
      </c>
      <c r="G360">
        <v>4649</v>
      </c>
    </row>
    <row r="361" spans="1:7" x14ac:dyDescent="0.25">
      <c r="A361" t="s">
        <v>16</v>
      </c>
      <c r="B361" t="s">
        <v>393</v>
      </c>
      <c r="C361">
        <v>59990</v>
      </c>
      <c r="G361">
        <v>18000</v>
      </c>
    </row>
    <row r="362" spans="1:7" x14ac:dyDescent="0.25">
      <c r="A362" t="s">
        <v>65</v>
      </c>
      <c r="B362" t="s">
        <v>394</v>
      </c>
      <c r="C362">
        <v>34990</v>
      </c>
      <c r="G362">
        <v>38999</v>
      </c>
    </row>
    <row r="363" spans="1:7" x14ac:dyDescent="0.25">
      <c r="A363" t="s">
        <v>14</v>
      </c>
      <c r="B363" t="s">
        <v>395</v>
      </c>
      <c r="C363">
        <v>45999</v>
      </c>
      <c r="G363">
        <v>7145</v>
      </c>
    </row>
    <row r="364" spans="1:7" x14ac:dyDescent="0.25">
      <c r="A364" t="s">
        <v>7</v>
      </c>
      <c r="B364" t="s">
        <v>396</v>
      </c>
      <c r="C364">
        <v>119990</v>
      </c>
      <c r="G364">
        <v>14990</v>
      </c>
    </row>
    <row r="365" spans="1:7" x14ac:dyDescent="0.25">
      <c r="A365" t="s">
        <v>22</v>
      </c>
      <c r="B365" t="s">
        <v>397</v>
      </c>
      <c r="C365">
        <v>89990</v>
      </c>
      <c r="G365">
        <v>15499</v>
      </c>
    </row>
    <row r="366" spans="1:7" x14ac:dyDescent="0.25">
      <c r="A366" t="s">
        <v>4</v>
      </c>
      <c r="B366" t="s">
        <v>398</v>
      </c>
      <c r="C366">
        <v>50999</v>
      </c>
      <c r="G366">
        <v>9999</v>
      </c>
    </row>
    <row r="367" spans="1:7" x14ac:dyDescent="0.25">
      <c r="A367" t="s">
        <v>127</v>
      </c>
      <c r="B367" t="s">
        <v>399</v>
      </c>
      <c r="C367">
        <v>7999</v>
      </c>
      <c r="G367">
        <v>29999</v>
      </c>
    </row>
    <row r="368" spans="1:7" x14ac:dyDescent="0.25">
      <c r="A368" t="s">
        <v>7</v>
      </c>
      <c r="B368" t="s">
        <v>400</v>
      </c>
      <c r="C368">
        <v>43999</v>
      </c>
      <c r="G368">
        <v>15999</v>
      </c>
    </row>
    <row r="369" spans="1:7" x14ac:dyDescent="0.25">
      <c r="A369" t="s">
        <v>16</v>
      </c>
      <c r="B369" t="s">
        <v>401</v>
      </c>
      <c r="C369">
        <v>18499</v>
      </c>
      <c r="G369">
        <v>59990</v>
      </c>
    </row>
    <row r="370" spans="1:7" x14ac:dyDescent="0.25">
      <c r="A370" t="s">
        <v>402</v>
      </c>
      <c r="B370" t="s">
        <v>403</v>
      </c>
      <c r="C370">
        <v>134999</v>
      </c>
      <c r="G370">
        <v>34990</v>
      </c>
    </row>
    <row r="371" spans="1:7" x14ac:dyDescent="0.25">
      <c r="A371" t="s">
        <v>25</v>
      </c>
      <c r="B371" t="s">
        <v>404</v>
      </c>
      <c r="C371">
        <v>32999</v>
      </c>
      <c r="G371">
        <v>45999</v>
      </c>
    </row>
    <row r="372" spans="1:7" x14ac:dyDescent="0.25">
      <c r="A372" t="s">
        <v>35</v>
      </c>
      <c r="B372" t="s">
        <v>405</v>
      </c>
      <c r="C372">
        <v>13499</v>
      </c>
      <c r="G372">
        <v>119990</v>
      </c>
    </row>
    <row r="373" spans="1:7" x14ac:dyDescent="0.25">
      <c r="A373" t="s">
        <v>7</v>
      </c>
      <c r="B373" t="s">
        <v>406</v>
      </c>
      <c r="C373">
        <v>35489</v>
      </c>
      <c r="G373">
        <v>89990</v>
      </c>
    </row>
    <row r="374" spans="1:7" x14ac:dyDescent="0.25">
      <c r="A374" t="s">
        <v>141</v>
      </c>
      <c r="B374" t="s">
        <v>407</v>
      </c>
      <c r="C374">
        <v>20120</v>
      </c>
      <c r="G374">
        <v>50999</v>
      </c>
    </row>
    <row r="375" spans="1:7" x14ac:dyDescent="0.25">
      <c r="A375" t="s">
        <v>7</v>
      </c>
      <c r="B375" t="s">
        <v>408</v>
      </c>
      <c r="C375">
        <v>42999</v>
      </c>
      <c r="G375">
        <v>7999</v>
      </c>
    </row>
    <row r="376" spans="1:7" x14ac:dyDescent="0.25">
      <c r="A376" t="s">
        <v>11</v>
      </c>
      <c r="B376" t="s">
        <v>409</v>
      </c>
      <c r="C376">
        <v>24999</v>
      </c>
      <c r="G376">
        <v>43999</v>
      </c>
    </row>
    <row r="377" spans="1:7" x14ac:dyDescent="0.25">
      <c r="A377" t="s">
        <v>22</v>
      </c>
      <c r="B377" t="s">
        <v>410</v>
      </c>
      <c r="C377">
        <v>20999</v>
      </c>
      <c r="G377">
        <v>18499</v>
      </c>
    </row>
    <row r="378" spans="1:7" x14ac:dyDescent="0.25">
      <c r="A378" t="s">
        <v>11</v>
      </c>
      <c r="B378" t="s">
        <v>411</v>
      </c>
      <c r="C378">
        <v>28994</v>
      </c>
      <c r="G378">
        <v>134999</v>
      </c>
    </row>
    <row r="379" spans="1:7" x14ac:dyDescent="0.25">
      <c r="A379" t="s">
        <v>7</v>
      </c>
      <c r="B379" t="s">
        <v>412</v>
      </c>
      <c r="C379">
        <v>48900</v>
      </c>
      <c r="G379">
        <v>32999</v>
      </c>
    </row>
    <row r="380" spans="1:7" x14ac:dyDescent="0.25">
      <c r="A380" t="s">
        <v>7</v>
      </c>
      <c r="B380" t="s">
        <v>413</v>
      </c>
      <c r="C380">
        <v>22494</v>
      </c>
      <c r="G380">
        <v>13499</v>
      </c>
    </row>
    <row r="381" spans="1:7" x14ac:dyDescent="0.25">
      <c r="A381" t="s">
        <v>25</v>
      </c>
      <c r="B381" t="s">
        <v>414</v>
      </c>
      <c r="C381">
        <v>8990</v>
      </c>
      <c r="G381">
        <v>35489</v>
      </c>
    </row>
    <row r="382" spans="1:7" x14ac:dyDescent="0.25">
      <c r="A382" t="s">
        <v>191</v>
      </c>
      <c r="B382" t="s">
        <v>415</v>
      </c>
      <c r="C382">
        <v>6999</v>
      </c>
      <c r="G382">
        <v>20120</v>
      </c>
    </row>
    <row r="383" spans="1:7" x14ac:dyDescent="0.25">
      <c r="A383" t="s">
        <v>127</v>
      </c>
      <c r="B383" t="s">
        <v>416</v>
      </c>
      <c r="C383">
        <v>8890</v>
      </c>
      <c r="G383">
        <v>42999</v>
      </c>
    </row>
    <row r="384" spans="1:7" x14ac:dyDescent="0.25">
      <c r="A384" t="s">
        <v>65</v>
      </c>
      <c r="B384" t="s">
        <v>417</v>
      </c>
      <c r="C384">
        <v>18498</v>
      </c>
      <c r="G384">
        <v>24999</v>
      </c>
    </row>
    <row r="385" spans="1:7" x14ac:dyDescent="0.25">
      <c r="A385" t="s">
        <v>25</v>
      </c>
      <c r="B385" t="s">
        <v>418</v>
      </c>
      <c r="C385">
        <v>23999</v>
      </c>
      <c r="G385">
        <v>20999</v>
      </c>
    </row>
    <row r="386" spans="1:7" x14ac:dyDescent="0.25">
      <c r="A386" t="s">
        <v>11</v>
      </c>
      <c r="B386" t="s">
        <v>419</v>
      </c>
      <c r="C386">
        <v>22994</v>
      </c>
      <c r="G386">
        <v>28994</v>
      </c>
    </row>
    <row r="387" spans="1:7" x14ac:dyDescent="0.25">
      <c r="A387" t="s">
        <v>7</v>
      </c>
      <c r="B387" t="s">
        <v>420</v>
      </c>
      <c r="C387">
        <v>12990</v>
      </c>
      <c r="G387">
        <v>48900</v>
      </c>
    </row>
    <row r="388" spans="1:7" x14ac:dyDescent="0.25">
      <c r="A388" t="s">
        <v>11</v>
      </c>
      <c r="B388" t="s">
        <v>421</v>
      </c>
      <c r="C388">
        <v>14999</v>
      </c>
      <c r="G388">
        <v>22494</v>
      </c>
    </row>
    <row r="389" spans="1:7" x14ac:dyDescent="0.25">
      <c r="A389" t="s">
        <v>11</v>
      </c>
      <c r="B389" t="s">
        <v>422</v>
      </c>
      <c r="C389">
        <v>18499</v>
      </c>
      <c r="G389">
        <v>8990</v>
      </c>
    </row>
    <row r="390" spans="1:7" x14ac:dyDescent="0.25">
      <c r="A390" t="s">
        <v>22</v>
      </c>
      <c r="B390" t="s">
        <v>423</v>
      </c>
      <c r="C390">
        <v>14990</v>
      </c>
      <c r="G390">
        <v>6999</v>
      </c>
    </row>
    <row r="391" spans="1:7" x14ac:dyDescent="0.25">
      <c r="A391" t="s">
        <v>22</v>
      </c>
      <c r="B391" t="s">
        <v>424</v>
      </c>
      <c r="C391">
        <v>70990</v>
      </c>
      <c r="G391">
        <v>8890</v>
      </c>
    </row>
    <row r="392" spans="1:7" x14ac:dyDescent="0.25">
      <c r="A392" t="s">
        <v>7</v>
      </c>
      <c r="B392" t="s">
        <v>425</v>
      </c>
      <c r="C392">
        <v>12120</v>
      </c>
      <c r="G392">
        <v>18498</v>
      </c>
    </row>
    <row r="393" spans="1:7" x14ac:dyDescent="0.25">
      <c r="A393" t="s">
        <v>426</v>
      </c>
      <c r="B393" t="s">
        <v>427</v>
      </c>
      <c r="C393">
        <v>29990</v>
      </c>
      <c r="G393">
        <v>23999</v>
      </c>
    </row>
    <row r="394" spans="1:7" x14ac:dyDescent="0.25">
      <c r="A394" t="s">
        <v>11</v>
      </c>
      <c r="B394" t="s">
        <v>428</v>
      </c>
      <c r="C394">
        <v>20999</v>
      </c>
      <c r="G394">
        <v>22994</v>
      </c>
    </row>
    <row r="395" spans="1:7" x14ac:dyDescent="0.25">
      <c r="A395" t="s">
        <v>16</v>
      </c>
      <c r="B395" t="s">
        <v>429</v>
      </c>
      <c r="C395">
        <v>11999</v>
      </c>
      <c r="G395">
        <v>12990</v>
      </c>
    </row>
    <row r="396" spans="1:7" x14ac:dyDescent="0.25">
      <c r="A396" t="s">
        <v>7</v>
      </c>
      <c r="B396" t="s">
        <v>430</v>
      </c>
      <c r="C396">
        <v>17990</v>
      </c>
      <c r="G396">
        <v>14999</v>
      </c>
    </row>
    <row r="397" spans="1:7" x14ac:dyDescent="0.25">
      <c r="A397" t="s">
        <v>16</v>
      </c>
      <c r="B397" t="s">
        <v>431</v>
      </c>
      <c r="C397">
        <v>14990</v>
      </c>
      <c r="G397">
        <v>18499</v>
      </c>
    </row>
    <row r="398" spans="1:7" x14ac:dyDescent="0.25">
      <c r="A398" t="s">
        <v>345</v>
      </c>
      <c r="B398" t="s">
        <v>432</v>
      </c>
      <c r="C398">
        <v>6490</v>
      </c>
      <c r="G398">
        <v>14990</v>
      </c>
    </row>
    <row r="399" spans="1:7" x14ac:dyDescent="0.25">
      <c r="A399" t="s">
        <v>11</v>
      </c>
      <c r="B399" t="s">
        <v>433</v>
      </c>
      <c r="C399">
        <v>34999</v>
      </c>
      <c r="G399">
        <v>70990</v>
      </c>
    </row>
    <row r="400" spans="1:7" x14ac:dyDescent="0.25">
      <c r="A400" t="s">
        <v>14</v>
      </c>
      <c r="B400" t="s">
        <v>434</v>
      </c>
      <c r="C400">
        <v>149900</v>
      </c>
      <c r="G400">
        <v>12120</v>
      </c>
    </row>
    <row r="401" spans="1:7" x14ac:dyDescent="0.25">
      <c r="A401" t="s">
        <v>35</v>
      </c>
      <c r="B401" t="s">
        <v>435</v>
      </c>
      <c r="C401">
        <v>6499</v>
      </c>
      <c r="G401">
        <v>29990</v>
      </c>
    </row>
    <row r="402" spans="1:7" x14ac:dyDescent="0.25">
      <c r="A402" t="s">
        <v>7</v>
      </c>
      <c r="B402" t="s">
        <v>436</v>
      </c>
      <c r="C402">
        <v>104999</v>
      </c>
      <c r="G402">
        <v>20999</v>
      </c>
    </row>
    <row r="403" spans="1:7" x14ac:dyDescent="0.25">
      <c r="A403" t="s">
        <v>11</v>
      </c>
      <c r="B403" t="s">
        <v>437</v>
      </c>
      <c r="C403">
        <v>13999</v>
      </c>
      <c r="G403">
        <v>11999</v>
      </c>
    </row>
    <row r="404" spans="1:7" x14ac:dyDescent="0.25">
      <c r="A404" t="s">
        <v>16</v>
      </c>
      <c r="B404" t="s">
        <v>438</v>
      </c>
      <c r="C404">
        <v>16999</v>
      </c>
      <c r="G404">
        <v>17990</v>
      </c>
    </row>
    <row r="405" spans="1:7" x14ac:dyDescent="0.25">
      <c r="A405" t="s">
        <v>25</v>
      </c>
      <c r="B405" t="s">
        <v>439</v>
      </c>
      <c r="C405">
        <v>79999</v>
      </c>
      <c r="G405">
        <v>14990</v>
      </c>
    </row>
    <row r="406" spans="1:7" x14ac:dyDescent="0.25">
      <c r="A406" t="s">
        <v>22</v>
      </c>
      <c r="B406" t="s">
        <v>440</v>
      </c>
      <c r="C406">
        <v>36760</v>
      </c>
      <c r="G406">
        <v>6490</v>
      </c>
    </row>
    <row r="407" spans="1:7" x14ac:dyDescent="0.25">
      <c r="A407" t="s">
        <v>16</v>
      </c>
      <c r="B407" t="s">
        <v>441</v>
      </c>
      <c r="C407">
        <v>23499</v>
      </c>
      <c r="G407">
        <v>34999</v>
      </c>
    </row>
    <row r="408" spans="1:7" x14ac:dyDescent="0.25">
      <c r="A408" t="s">
        <v>309</v>
      </c>
      <c r="B408" t="s">
        <v>442</v>
      </c>
      <c r="C408">
        <v>75990</v>
      </c>
      <c r="G408">
        <v>149900</v>
      </c>
    </row>
    <row r="409" spans="1:7" x14ac:dyDescent="0.25">
      <c r="A409" t="s">
        <v>22</v>
      </c>
      <c r="B409" t="s">
        <v>443</v>
      </c>
      <c r="C409">
        <v>21990</v>
      </c>
      <c r="G409">
        <v>6499</v>
      </c>
    </row>
    <row r="410" spans="1:7" x14ac:dyDescent="0.25">
      <c r="A410" t="s">
        <v>11</v>
      </c>
      <c r="B410" t="s">
        <v>444</v>
      </c>
      <c r="C410">
        <v>18999</v>
      </c>
      <c r="G410">
        <v>104999</v>
      </c>
    </row>
    <row r="411" spans="1:7" x14ac:dyDescent="0.25">
      <c r="A411" t="s">
        <v>7</v>
      </c>
      <c r="B411" t="s">
        <v>445</v>
      </c>
      <c r="C411">
        <v>7249</v>
      </c>
      <c r="G411">
        <v>13999</v>
      </c>
    </row>
    <row r="412" spans="1:7" x14ac:dyDescent="0.25">
      <c r="A412" t="s">
        <v>4</v>
      </c>
      <c r="B412" t="s">
        <v>446</v>
      </c>
      <c r="C412">
        <v>16990</v>
      </c>
      <c r="G412">
        <v>16999</v>
      </c>
    </row>
    <row r="413" spans="1:7" x14ac:dyDescent="0.25">
      <c r="A413" t="s">
        <v>16</v>
      </c>
      <c r="B413" t="s">
        <v>447</v>
      </c>
      <c r="C413">
        <v>23890</v>
      </c>
      <c r="G413">
        <v>79999</v>
      </c>
    </row>
    <row r="414" spans="1:7" x14ac:dyDescent="0.25">
      <c r="A414" t="s">
        <v>22</v>
      </c>
      <c r="B414" t="s">
        <v>448</v>
      </c>
      <c r="C414">
        <v>26380</v>
      </c>
      <c r="G414">
        <v>36760</v>
      </c>
    </row>
    <row r="415" spans="1:7" x14ac:dyDescent="0.25">
      <c r="A415" t="s">
        <v>11</v>
      </c>
      <c r="B415" t="s">
        <v>449</v>
      </c>
      <c r="C415">
        <v>27999</v>
      </c>
      <c r="G415">
        <v>23499</v>
      </c>
    </row>
    <row r="416" spans="1:7" x14ac:dyDescent="0.25">
      <c r="A416" t="s">
        <v>16</v>
      </c>
      <c r="B416" t="s">
        <v>450</v>
      </c>
      <c r="C416">
        <v>10850</v>
      </c>
      <c r="G416">
        <v>75990</v>
      </c>
    </row>
    <row r="417" spans="1:7" x14ac:dyDescent="0.25">
      <c r="A417" t="s">
        <v>297</v>
      </c>
      <c r="B417" t="s">
        <v>451</v>
      </c>
      <c r="C417">
        <v>19999</v>
      </c>
      <c r="G417">
        <v>21990</v>
      </c>
    </row>
    <row r="418" spans="1:7" x14ac:dyDescent="0.25">
      <c r="A418" t="s">
        <v>14</v>
      </c>
      <c r="B418" t="s">
        <v>452</v>
      </c>
      <c r="C418">
        <v>129990</v>
      </c>
      <c r="G418">
        <v>18999</v>
      </c>
    </row>
    <row r="419" spans="1:7" x14ac:dyDescent="0.25">
      <c r="A419" t="s">
        <v>9</v>
      </c>
      <c r="B419" t="s">
        <v>453</v>
      </c>
      <c r="C419">
        <v>19990</v>
      </c>
      <c r="G419">
        <v>7249</v>
      </c>
    </row>
    <row r="420" spans="1:7" x14ac:dyDescent="0.25">
      <c r="A420" t="s">
        <v>9</v>
      </c>
      <c r="B420" t="s">
        <v>454</v>
      </c>
      <c r="C420">
        <v>41990</v>
      </c>
      <c r="G420">
        <v>16990</v>
      </c>
    </row>
    <row r="421" spans="1:7" x14ac:dyDescent="0.25">
      <c r="A421" t="s">
        <v>16</v>
      </c>
      <c r="B421" t="s">
        <v>455</v>
      </c>
      <c r="C421">
        <v>69990</v>
      </c>
      <c r="G421">
        <v>23890</v>
      </c>
    </row>
    <row r="422" spans="1:7" x14ac:dyDescent="0.25">
      <c r="A422" t="s">
        <v>242</v>
      </c>
      <c r="B422" t="s">
        <v>456</v>
      </c>
      <c r="C422">
        <v>39990</v>
      </c>
      <c r="G422">
        <v>26380</v>
      </c>
    </row>
    <row r="423" spans="1:7" x14ac:dyDescent="0.25">
      <c r="A423" t="s">
        <v>4</v>
      </c>
      <c r="B423" t="s">
        <v>457</v>
      </c>
      <c r="C423">
        <v>74999</v>
      </c>
      <c r="G423">
        <v>27999</v>
      </c>
    </row>
    <row r="424" spans="1:7" x14ac:dyDescent="0.25">
      <c r="A424" t="s">
        <v>25</v>
      </c>
      <c r="B424" t="s">
        <v>458</v>
      </c>
      <c r="C424">
        <v>36994</v>
      </c>
      <c r="G424">
        <v>10850</v>
      </c>
    </row>
    <row r="425" spans="1:7" x14ac:dyDescent="0.25">
      <c r="A425" t="s">
        <v>22</v>
      </c>
      <c r="B425" t="s">
        <v>459</v>
      </c>
      <c r="C425">
        <v>14700</v>
      </c>
      <c r="G425">
        <v>19999</v>
      </c>
    </row>
    <row r="426" spans="1:7" x14ac:dyDescent="0.25">
      <c r="A426" t="s">
        <v>16</v>
      </c>
      <c r="B426" t="s">
        <v>460</v>
      </c>
      <c r="C426">
        <v>34990</v>
      </c>
      <c r="G426">
        <v>129990</v>
      </c>
    </row>
    <row r="427" spans="1:7" x14ac:dyDescent="0.25">
      <c r="A427" t="s">
        <v>218</v>
      </c>
      <c r="B427" t="s">
        <v>461</v>
      </c>
      <c r="C427">
        <v>34999</v>
      </c>
      <c r="G427">
        <v>19990</v>
      </c>
    </row>
    <row r="428" spans="1:7" x14ac:dyDescent="0.25">
      <c r="A428" t="s">
        <v>16</v>
      </c>
      <c r="B428" t="s">
        <v>462</v>
      </c>
      <c r="C428">
        <v>13990</v>
      </c>
      <c r="G428">
        <v>41990</v>
      </c>
    </row>
    <row r="429" spans="1:7" x14ac:dyDescent="0.25">
      <c r="A429" t="s">
        <v>463</v>
      </c>
      <c r="B429" t="s">
        <v>464</v>
      </c>
      <c r="C429">
        <v>650000</v>
      </c>
      <c r="G429">
        <v>69990</v>
      </c>
    </row>
    <row r="430" spans="1:7" x14ac:dyDescent="0.25">
      <c r="A430" t="s">
        <v>7</v>
      </c>
      <c r="B430" t="s">
        <v>465</v>
      </c>
      <c r="C430">
        <v>14859</v>
      </c>
      <c r="G430">
        <v>39990</v>
      </c>
    </row>
    <row r="431" spans="1:7" x14ac:dyDescent="0.25">
      <c r="A431" t="s">
        <v>127</v>
      </c>
      <c r="B431" t="s">
        <v>466</v>
      </c>
      <c r="C431">
        <v>17999</v>
      </c>
      <c r="G431">
        <v>74999</v>
      </c>
    </row>
    <row r="432" spans="1:7" x14ac:dyDescent="0.25">
      <c r="A432" t="s">
        <v>35</v>
      </c>
      <c r="B432" t="s">
        <v>467</v>
      </c>
      <c r="C432">
        <v>34990</v>
      </c>
      <c r="G432">
        <v>36994</v>
      </c>
    </row>
    <row r="433" spans="1:7" x14ac:dyDescent="0.25">
      <c r="A433" t="s">
        <v>468</v>
      </c>
      <c r="B433" t="s">
        <v>469</v>
      </c>
      <c r="C433">
        <v>14990</v>
      </c>
      <c r="G433">
        <v>14700</v>
      </c>
    </row>
    <row r="434" spans="1:7" x14ac:dyDescent="0.25">
      <c r="A434" t="s">
        <v>22</v>
      </c>
      <c r="B434" t="s">
        <v>470</v>
      </c>
      <c r="C434">
        <v>8999</v>
      </c>
      <c r="G434">
        <v>34990</v>
      </c>
    </row>
    <row r="435" spans="1:7" x14ac:dyDescent="0.25">
      <c r="A435" t="s">
        <v>9</v>
      </c>
      <c r="B435" t="s">
        <v>471</v>
      </c>
      <c r="C435">
        <v>8999</v>
      </c>
      <c r="G435">
        <v>34999</v>
      </c>
    </row>
    <row r="436" spans="1:7" x14ac:dyDescent="0.25">
      <c r="A436" t="s">
        <v>16</v>
      </c>
      <c r="B436" t="s">
        <v>472</v>
      </c>
      <c r="C436">
        <v>15824</v>
      </c>
      <c r="G436">
        <v>13990</v>
      </c>
    </row>
    <row r="437" spans="1:7" x14ac:dyDescent="0.25">
      <c r="A437" t="s">
        <v>14</v>
      </c>
      <c r="B437" t="s">
        <v>473</v>
      </c>
      <c r="C437">
        <v>43900</v>
      </c>
      <c r="G437">
        <v>650000</v>
      </c>
    </row>
    <row r="438" spans="1:7" x14ac:dyDescent="0.25">
      <c r="A438" t="s">
        <v>7</v>
      </c>
      <c r="B438" t="s">
        <v>474</v>
      </c>
      <c r="C438">
        <v>22494</v>
      </c>
      <c r="G438">
        <v>14859</v>
      </c>
    </row>
    <row r="439" spans="1:7" x14ac:dyDescent="0.25">
      <c r="A439" t="s">
        <v>35</v>
      </c>
      <c r="B439" t="s">
        <v>475</v>
      </c>
      <c r="C439">
        <v>19650</v>
      </c>
      <c r="G439">
        <v>17999</v>
      </c>
    </row>
    <row r="440" spans="1:7" x14ac:dyDescent="0.25">
      <c r="A440" t="s">
        <v>16</v>
      </c>
      <c r="B440" t="s">
        <v>476</v>
      </c>
      <c r="C440">
        <v>6999</v>
      </c>
      <c r="G440">
        <v>34990</v>
      </c>
    </row>
    <row r="441" spans="1:7" x14ac:dyDescent="0.25">
      <c r="A441" t="s">
        <v>7</v>
      </c>
      <c r="B441" t="s">
        <v>477</v>
      </c>
      <c r="C441">
        <v>16499</v>
      </c>
      <c r="G441">
        <v>14990</v>
      </c>
    </row>
    <row r="442" spans="1:7" x14ac:dyDescent="0.25">
      <c r="A442" t="s">
        <v>9</v>
      </c>
      <c r="B442" t="s">
        <v>478</v>
      </c>
      <c r="C442">
        <v>15999</v>
      </c>
      <c r="G442">
        <v>8999</v>
      </c>
    </row>
    <row r="443" spans="1:7" x14ac:dyDescent="0.25">
      <c r="A443" t="s">
        <v>309</v>
      </c>
      <c r="B443" t="s">
        <v>479</v>
      </c>
      <c r="C443">
        <v>72999</v>
      </c>
      <c r="G443">
        <v>8999</v>
      </c>
    </row>
    <row r="444" spans="1:7" x14ac:dyDescent="0.25">
      <c r="A444" t="s">
        <v>16</v>
      </c>
      <c r="B444" t="s">
        <v>480</v>
      </c>
      <c r="C444">
        <v>26999</v>
      </c>
      <c r="G444">
        <v>15824</v>
      </c>
    </row>
    <row r="445" spans="1:7" x14ac:dyDescent="0.25">
      <c r="A445" t="s">
        <v>143</v>
      </c>
      <c r="B445" t="s">
        <v>481</v>
      </c>
      <c r="C445">
        <v>6999</v>
      </c>
      <c r="G445">
        <v>43900</v>
      </c>
    </row>
    <row r="446" spans="1:7" x14ac:dyDescent="0.25">
      <c r="A446" t="s">
        <v>14</v>
      </c>
      <c r="B446" t="s">
        <v>482</v>
      </c>
      <c r="C446">
        <v>130990</v>
      </c>
      <c r="G446">
        <v>22494</v>
      </c>
    </row>
    <row r="447" spans="1:7" x14ac:dyDescent="0.25">
      <c r="A447" t="s">
        <v>11</v>
      </c>
      <c r="B447" t="s">
        <v>483</v>
      </c>
      <c r="C447">
        <v>12787</v>
      </c>
      <c r="G447">
        <v>19650</v>
      </c>
    </row>
    <row r="448" spans="1:7" x14ac:dyDescent="0.25">
      <c r="A448" t="s">
        <v>143</v>
      </c>
      <c r="B448" t="s">
        <v>484</v>
      </c>
      <c r="C448">
        <v>9999</v>
      </c>
      <c r="G448">
        <v>6999</v>
      </c>
    </row>
    <row r="449" spans="1:7" x14ac:dyDescent="0.25">
      <c r="A449" t="s">
        <v>25</v>
      </c>
      <c r="B449" t="s">
        <v>485</v>
      </c>
      <c r="C449">
        <v>54999</v>
      </c>
      <c r="G449">
        <v>16499</v>
      </c>
    </row>
    <row r="450" spans="1:7" x14ac:dyDescent="0.25">
      <c r="A450" t="s">
        <v>25</v>
      </c>
      <c r="B450" t="s">
        <v>486</v>
      </c>
      <c r="C450">
        <v>15490</v>
      </c>
      <c r="G450">
        <v>15999</v>
      </c>
    </row>
    <row r="451" spans="1:7" x14ac:dyDescent="0.25">
      <c r="A451" t="s">
        <v>127</v>
      </c>
      <c r="B451" t="s">
        <v>487</v>
      </c>
      <c r="C451">
        <v>25999</v>
      </c>
      <c r="G451">
        <v>72999</v>
      </c>
    </row>
    <row r="452" spans="1:7" x14ac:dyDescent="0.25">
      <c r="A452" t="s">
        <v>7</v>
      </c>
      <c r="B452" t="s">
        <v>488</v>
      </c>
      <c r="C452">
        <v>9499</v>
      </c>
      <c r="G452">
        <v>26999</v>
      </c>
    </row>
    <row r="453" spans="1:7" x14ac:dyDescent="0.25">
      <c r="A453" t="s">
        <v>297</v>
      </c>
      <c r="B453" t="s">
        <v>489</v>
      </c>
      <c r="C453">
        <v>7999</v>
      </c>
      <c r="G453">
        <v>6999</v>
      </c>
    </row>
    <row r="454" spans="1:7" x14ac:dyDescent="0.25">
      <c r="A454" t="s">
        <v>309</v>
      </c>
      <c r="B454" t="s">
        <v>490</v>
      </c>
      <c r="C454">
        <v>63990</v>
      </c>
      <c r="G454">
        <v>130990</v>
      </c>
    </row>
    <row r="455" spans="1:7" x14ac:dyDescent="0.25">
      <c r="A455" t="s">
        <v>402</v>
      </c>
      <c r="B455" t="s">
        <v>491</v>
      </c>
      <c r="C455">
        <v>15990</v>
      </c>
      <c r="G455">
        <v>12787</v>
      </c>
    </row>
    <row r="456" spans="1:7" x14ac:dyDescent="0.25">
      <c r="A456" t="s">
        <v>65</v>
      </c>
      <c r="B456" t="s">
        <v>492</v>
      </c>
      <c r="C456">
        <v>34949</v>
      </c>
      <c r="G456">
        <v>9999</v>
      </c>
    </row>
    <row r="457" spans="1:7" x14ac:dyDescent="0.25">
      <c r="A457" t="s">
        <v>127</v>
      </c>
      <c r="B457" t="s">
        <v>493</v>
      </c>
      <c r="C457">
        <v>8799</v>
      </c>
      <c r="G457">
        <v>54999</v>
      </c>
    </row>
    <row r="458" spans="1:7" x14ac:dyDescent="0.25">
      <c r="A458" t="s">
        <v>16</v>
      </c>
      <c r="B458" t="s">
        <v>494</v>
      </c>
      <c r="C458">
        <v>12390</v>
      </c>
      <c r="G458">
        <v>15490</v>
      </c>
    </row>
    <row r="459" spans="1:7" x14ac:dyDescent="0.25">
      <c r="A459" t="s">
        <v>7</v>
      </c>
      <c r="B459" t="s">
        <v>495</v>
      </c>
      <c r="C459">
        <v>11499</v>
      </c>
      <c r="G459">
        <v>25999</v>
      </c>
    </row>
    <row r="460" spans="1:7" x14ac:dyDescent="0.25">
      <c r="A460" t="s">
        <v>16</v>
      </c>
      <c r="B460" t="s">
        <v>496</v>
      </c>
      <c r="C460">
        <v>199990</v>
      </c>
      <c r="G460">
        <v>9499</v>
      </c>
    </row>
    <row r="461" spans="1:7" x14ac:dyDescent="0.25">
      <c r="A461" t="s">
        <v>22</v>
      </c>
      <c r="B461" t="s">
        <v>497</v>
      </c>
      <c r="C461">
        <v>42990</v>
      </c>
      <c r="G461">
        <v>7999</v>
      </c>
    </row>
    <row r="462" spans="1:7" x14ac:dyDescent="0.25">
      <c r="A462" t="s">
        <v>277</v>
      </c>
      <c r="B462" t="s">
        <v>498</v>
      </c>
      <c r="C462">
        <v>34999</v>
      </c>
      <c r="G462">
        <v>63990</v>
      </c>
    </row>
    <row r="463" spans="1:7" x14ac:dyDescent="0.25">
      <c r="A463" t="s">
        <v>7</v>
      </c>
      <c r="B463" t="s">
        <v>499</v>
      </c>
      <c r="C463">
        <v>11999</v>
      </c>
      <c r="G463">
        <v>15990</v>
      </c>
    </row>
    <row r="464" spans="1:7" x14ac:dyDescent="0.25">
      <c r="A464" t="s">
        <v>218</v>
      </c>
      <c r="B464" t="s">
        <v>500</v>
      </c>
      <c r="C464">
        <v>10499</v>
      </c>
      <c r="G464">
        <v>34949</v>
      </c>
    </row>
    <row r="465" spans="1:7" x14ac:dyDescent="0.25">
      <c r="A465" t="s">
        <v>143</v>
      </c>
      <c r="B465" t="s">
        <v>501</v>
      </c>
      <c r="C465">
        <v>8910</v>
      </c>
      <c r="G465">
        <v>8799</v>
      </c>
    </row>
    <row r="466" spans="1:7" x14ac:dyDescent="0.25">
      <c r="A466" t="s">
        <v>25</v>
      </c>
      <c r="B466" t="s">
        <v>502</v>
      </c>
      <c r="C466">
        <v>24990</v>
      </c>
      <c r="G466">
        <v>12390</v>
      </c>
    </row>
    <row r="467" spans="1:7" x14ac:dyDescent="0.25">
      <c r="A467" t="s">
        <v>22</v>
      </c>
      <c r="B467" t="s">
        <v>503</v>
      </c>
      <c r="C467">
        <v>17999</v>
      </c>
      <c r="G467">
        <v>11499</v>
      </c>
    </row>
    <row r="468" spans="1:7" x14ac:dyDescent="0.25">
      <c r="A468" t="s">
        <v>16</v>
      </c>
      <c r="B468" t="s">
        <v>504</v>
      </c>
      <c r="C468">
        <v>22999</v>
      </c>
      <c r="G468">
        <v>199990</v>
      </c>
    </row>
    <row r="469" spans="1:7" x14ac:dyDescent="0.25">
      <c r="A469" t="s">
        <v>11</v>
      </c>
      <c r="B469" t="s">
        <v>505</v>
      </c>
      <c r="C469">
        <v>6490</v>
      </c>
      <c r="G469">
        <v>42990</v>
      </c>
    </row>
    <row r="470" spans="1:7" x14ac:dyDescent="0.25">
      <c r="A470" t="s">
        <v>143</v>
      </c>
      <c r="B470" t="s">
        <v>506</v>
      </c>
      <c r="C470">
        <v>21990</v>
      </c>
      <c r="G470">
        <v>34999</v>
      </c>
    </row>
    <row r="471" spans="1:7" x14ac:dyDescent="0.25">
      <c r="A471" t="s">
        <v>7</v>
      </c>
      <c r="B471" t="s">
        <v>507</v>
      </c>
      <c r="C471">
        <v>12364</v>
      </c>
      <c r="G471">
        <v>11999</v>
      </c>
    </row>
    <row r="472" spans="1:7" x14ac:dyDescent="0.25">
      <c r="A472" t="s">
        <v>7</v>
      </c>
      <c r="B472" t="s">
        <v>508</v>
      </c>
      <c r="C472">
        <v>39990</v>
      </c>
      <c r="G472">
        <v>10499</v>
      </c>
    </row>
    <row r="473" spans="1:7" x14ac:dyDescent="0.25">
      <c r="A473" t="s">
        <v>16</v>
      </c>
      <c r="B473" t="s">
        <v>509</v>
      </c>
      <c r="C473">
        <v>11999</v>
      </c>
      <c r="G473">
        <v>8910</v>
      </c>
    </row>
    <row r="474" spans="1:7" x14ac:dyDescent="0.25">
      <c r="A474" t="s">
        <v>25</v>
      </c>
      <c r="B474" t="s">
        <v>510</v>
      </c>
      <c r="C474">
        <v>7499</v>
      </c>
      <c r="G474">
        <v>24990</v>
      </c>
    </row>
    <row r="475" spans="1:7" x14ac:dyDescent="0.25">
      <c r="A475" t="s">
        <v>511</v>
      </c>
      <c r="B475" t="s">
        <v>512</v>
      </c>
      <c r="C475">
        <v>3990</v>
      </c>
      <c r="G475">
        <v>17999</v>
      </c>
    </row>
    <row r="476" spans="1:7" x14ac:dyDescent="0.25">
      <c r="A476" t="s">
        <v>9</v>
      </c>
      <c r="B476" t="s">
        <v>513</v>
      </c>
      <c r="C476">
        <v>10499</v>
      </c>
      <c r="G476">
        <v>22999</v>
      </c>
    </row>
    <row r="477" spans="1:7" x14ac:dyDescent="0.25">
      <c r="A477" t="s">
        <v>127</v>
      </c>
      <c r="B477" t="s">
        <v>514</v>
      </c>
      <c r="C477">
        <v>6299</v>
      </c>
      <c r="G477">
        <v>6490</v>
      </c>
    </row>
    <row r="478" spans="1:7" x14ac:dyDescent="0.25">
      <c r="A478" t="s">
        <v>345</v>
      </c>
      <c r="B478" t="s">
        <v>515</v>
      </c>
      <c r="C478">
        <v>5990</v>
      </c>
      <c r="G478">
        <v>21990</v>
      </c>
    </row>
    <row r="479" spans="1:7" x14ac:dyDescent="0.25">
      <c r="A479" t="s">
        <v>25</v>
      </c>
      <c r="B479" t="s">
        <v>516</v>
      </c>
      <c r="C479">
        <v>113990</v>
      </c>
      <c r="G479">
        <v>12364</v>
      </c>
    </row>
    <row r="480" spans="1:7" x14ac:dyDescent="0.25">
      <c r="A480" t="s">
        <v>517</v>
      </c>
      <c r="B480" t="s">
        <v>518</v>
      </c>
      <c r="C480">
        <v>239999</v>
      </c>
      <c r="G480">
        <v>39990</v>
      </c>
    </row>
    <row r="481" spans="1:7" x14ac:dyDescent="0.25">
      <c r="A481" t="s">
        <v>7</v>
      </c>
      <c r="B481" t="s">
        <v>519</v>
      </c>
      <c r="C481">
        <v>21999</v>
      </c>
      <c r="G481">
        <v>11999</v>
      </c>
    </row>
    <row r="482" spans="1:7" x14ac:dyDescent="0.25">
      <c r="A482" t="s">
        <v>65</v>
      </c>
      <c r="B482" t="s">
        <v>520</v>
      </c>
      <c r="C482">
        <v>15999</v>
      </c>
      <c r="G482">
        <v>7499</v>
      </c>
    </row>
    <row r="483" spans="1:7" x14ac:dyDescent="0.25">
      <c r="A483" t="s">
        <v>402</v>
      </c>
      <c r="B483" t="s">
        <v>521</v>
      </c>
      <c r="C483">
        <v>69990</v>
      </c>
      <c r="G483">
        <v>3990</v>
      </c>
    </row>
    <row r="484" spans="1:7" x14ac:dyDescent="0.25">
      <c r="A484" t="s">
        <v>25</v>
      </c>
      <c r="B484" t="s">
        <v>522</v>
      </c>
      <c r="C484">
        <v>12990</v>
      </c>
      <c r="G484">
        <v>10499</v>
      </c>
    </row>
    <row r="485" spans="1:7" x14ac:dyDescent="0.25">
      <c r="A485" t="s">
        <v>402</v>
      </c>
      <c r="B485" t="s">
        <v>523</v>
      </c>
      <c r="C485">
        <v>92980</v>
      </c>
      <c r="G485">
        <v>6299</v>
      </c>
    </row>
    <row r="486" spans="1:7" x14ac:dyDescent="0.25">
      <c r="A486" t="s">
        <v>127</v>
      </c>
      <c r="B486" t="s">
        <v>524</v>
      </c>
      <c r="C486">
        <v>15999</v>
      </c>
      <c r="G486">
        <v>5990</v>
      </c>
    </row>
    <row r="487" spans="1:7" x14ac:dyDescent="0.25">
      <c r="A487" t="s">
        <v>517</v>
      </c>
      <c r="B487" t="s">
        <v>525</v>
      </c>
      <c r="C487">
        <v>23999</v>
      </c>
      <c r="G487">
        <v>113990</v>
      </c>
    </row>
    <row r="488" spans="1:7" x14ac:dyDescent="0.25">
      <c r="A488" t="s">
        <v>25</v>
      </c>
      <c r="B488" t="s">
        <v>526</v>
      </c>
      <c r="C488">
        <v>12999</v>
      </c>
      <c r="G488">
        <v>239999</v>
      </c>
    </row>
    <row r="489" spans="1:7" x14ac:dyDescent="0.25">
      <c r="A489" t="s">
        <v>277</v>
      </c>
      <c r="B489" t="s">
        <v>527</v>
      </c>
      <c r="C489">
        <v>60990</v>
      </c>
      <c r="G489">
        <v>21999</v>
      </c>
    </row>
    <row r="490" spans="1:7" x14ac:dyDescent="0.25">
      <c r="A490" t="s">
        <v>9</v>
      </c>
      <c r="B490" t="s">
        <v>528</v>
      </c>
      <c r="C490">
        <v>8859</v>
      </c>
      <c r="G490">
        <v>15999</v>
      </c>
    </row>
    <row r="491" spans="1:7" x14ac:dyDescent="0.25">
      <c r="A491" t="s">
        <v>65</v>
      </c>
      <c r="B491" t="s">
        <v>529</v>
      </c>
      <c r="C491">
        <v>33749</v>
      </c>
      <c r="G491">
        <v>69990</v>
      </c>
    </row>
    <row r="492" spans="1:7" x14ac:dyDescent="0.25">
      <c r="A492" t="s">
        <v>7</v>
      </c>
      <c r="B492" t="s">
        <v>530</v>
      </c>
      <c r="C492">
        <v>15990</v>
      </c>
      <c r="G492">
        <v>12990</v>
      </c>
    </row>
    <row r="493" spans="1:7" x14ac:dyDescent="0.25">
      <c r="A493" t="s">
        <v>35</v>
      </c>
      <c r="B493" t="s">
        <v>531</v>
      </c>
      <c r="C493">
        <v>24990</v>
      </c>
      <c r="G493">
        <v>92980</v>
      </c>
    </row>
    <row r="494" spans="1:7" x14ac:dyDescent="0.25">
      <c r="A494" t="s">
        <v>11</v>
      </c>
      <c r="B494" t="s">
        <v>532</v>
      </c>
      <c r="C494">
        <v>14999</v>
      </c>
      <c r="G494">
        <v>15999</v>
      </c>
    </row>
    <row r="495" spans="1:7" x14ac:dyDescent="0.25">
      <c r="A495" t="s">
        <v>25</v>
      </c>
      <c r="B495" t="s">
        <v>533</v>
      </c>
      <c r="C495">
        <v>17990</v>
      </c>
      <c r="G495">
        <v>23999</v>
      </c>
    </row>
    <row r="496" spans="1:7" x14ac:dyDescent="0.25">
      <c r="A496" t="s">
        <v>242</v>
      </c>
      <c r="B496" t="s">
        <v>534</v>
      </c>
      <c r="C496">
        <v>24990</v>
      </c>
      <c r="G496">
        <v>12999</v>
      </c>
    </row>
    <row r="497" spans="1:7" x14ac:dyDescent="0.25">
      <c r="A497" t="s">
        <v>16</v>
      </c>
      <c r="B497" t="s">
        <v>535</v>
      </c>
      <c r="C497">
        <v>11600</v>
      </c>
      <c r="G497">
        <v>60990</v>
      </c>
    </row>
    <row r="498" spans="1:7" x14ac:dyDescent="0.25">
      <c r="A498" t="s">
        <v>11</v>
      </c>
      <c r="B498" t="s">
        <v>536</v>
      </c>
      <c r="C498">
        <v>8299</v>
      </c>
      <c r="G498">
        <v>8859</v>
      </c>
    </row>
    <row r="499" spans="1:7" x14ac:dyDescent="0.25">
      <c r="A499" t="s">
        <v>9</v>
      </c>
      <c r="B499" t="s">
        <v>537</v>
      </c>
      <c r="C499">
        <v>11999</v>
      </c>
      <c r="G499">
        <v>33749</v>
      </c>
    </row>
    <row r="500" spans="1:7" x14ac:dyDescent="0.25">
      <c r="A500" t="s">
        <v>7</v>
      </c>
      <c r="B500" t="s">
        <v>538</v>
      </c>
      <c r="C500">
        <v>89999</v>
      </c>
      <c r="G500">
        <v>15990</v>
      </c>
    </row>
    <row r="501" spans="1:7" x14ac:dyDescent="0.25">
      <c r="A501" t="s">
        <v>4</v>
      </c>
      <c r="B501" t="s">
        <v>539</v>
      </c>
      <c r="C501">
        <v>27999</v>
      </c>
      <c r="G501">
        <v>24990</v>
      </c>
    </row>
    <row r="502" spans="1:7" x14ac:dyDescent="0.25">
      <c r="A502" t="s">
        <v>141</v>
      </c>
      <c r="B502" t="s">
        <v>540</v>
      </c>
      <c r="C502">
        <v>15990</v>
      </c>
      <c r="G502">
        <v>14999</v>
      </c>
    </row>
    <row r="503" spans="1:7" x14ac:dyDescent="0.25">
      <c r="A503" t="s">
        <v>16</v>
      </c>
      <c r="B503" t="s">
        <v>541</v>
      </c>
      <c r="C503">
        <v>7289</v>
      </c>
      <c r="G503">
        <v>17990</v>
      </c>
    </row>
    <row r="504" spans="1:7" x14ac:dyDescent="0.25">
      <c r="A504" t="s">
        <v>242</v>
      </c>
      <c r="B504" t="s">
        <v>542</v>
      </c>
      <c r="C504">
        <v>30990</v>
      </c>
      <c r="G504">
        <v>24990</v>
      </c>
    </row>
    <row r="505" spans="1:7" x14ac:dyDescent="0.25">
      <c r="A505" t="s">
        <v>11</v>
      </c>
      <c r="B505" t="s">
        <v>543</v>
      </c>
      <c r="C505">
        <v>15499</v>
      </c>
      <c r="G505">
        <v>11600</v>
      </c>
    </row>
    <row r="506" spans="1:7" x14ac:dyDescent="0.25">
      <c r="A506" t="s">
        <v>25</v>
      </c>
      <c r="B506" t="s">
        <v>544</v>
      </c>
      <c r="C506">
        <v>8499</v>
      </c>
      <c r="G506">
        <v>8299</v>
      </c>
    </row>
    <row r="507" spans="1:7" x14ac:dyDescent="0.25">
      <c r="A507" t="s">
        <v>7</v>
      </c>
      <c r="B507" t="s">
        <v>545</v>
      </c>
      <c r="C507">
        <v>14490</v>
      </c>
      <c r="G507">
        <v>11999</v>
      </c>
    </row>
    <row r="508" spans="1:7" x14ac:dyDescent="0.25">
      <c r="A508" t="s">
        <v>7</v>
      </c>
      <c r="B508" t="s">
        <v>546</v>
      </c>
      <c r="C508">
        <v>15490</v>
      </c>
      <c r="G508">
        <v>89999</v>
      </c>
    </row>
    <row r="509" spans="1:7" x14ac:dyDescent="0.25">
      <c r="A509" t="s">
        <v>11</v>
      </c>
      <c r="B509" t="s">
        <v>547</v>
      </c>
      <c r="C509">
        <v>14990</v>
      </c>
      <c r="G509">
        <v>27999</v>
      </c>
    </row>
    <row r="510" spans="1:7" x14ac:dyDescent="0.25">
      <c r="A510" t="s">
        <v>35</v>
      </c>
      <c r="B510" t="s">
        <v>548</v>
      </c>
      <c r="C510">
        <v>15999</v>
      </c>
      <c r="G510">
        <v>15990</v>
      </c>
    </row>
    <row r="511" spans="1:7" x14ac:dyDescent="0.25">
      <c r="A511" t="s">
        <v>141</v>
      </c>
      <c r="B511" t="s">
        <v>549</v>
      </c>
      <c r="C511">
        <v>36000</v>
      </c>
      <c r="G511">
        <v>7289</v>
      </c>
    </row>
    <row r="512" spans="1:7" x14ac:dyDescent="0.25">
      <c r="A512" t="s">
        <v>4</v>
      </c>
      <c r="B512" t="s">
        <v>550</v>
      </c>
      <c r="C512">
        <v>69999</v>
      </c>
      <c r="G512">
        <v>30990</v>
      </c>
    </row>
    <row r="513" spans="1:7" x14ac:dyDescent="0.25">
      <c r="A513" t="s">
        <v>16</v>
      </c>
      <c r="B513" t="s">
        <v>551</v>
      </c>
      <c r="C513">
        <v>26990</v>
      </c>
      <c r="G513">
        <v>15499</v>
      </c>
    </row>
    <row r="514" spans="1:7" x14ac:dyDescent="0.25">
      <c r="A514" t="s">
        <v>7</v>
      </c>
      <c r="B514" t="s">
        <v>552</v>
      </c>
      <c r="C514">
        <v>10630</v>
      </c>
      <c r="G514">
        <v>8499</v>
      </c>
    </row>
    <row r="515" spans="1:7" x14ac:dyDescent="0.25">
      <c r="A515" t="s">
        <v>22</v>
      </c>
      <c r="B515" t="s">
        <v>553</v>
      </c>
      <c r="C515">
        <v>42990</v>
      </c>
      <c r="G515">
        <v>14490</v>
      </c>
    </row>
    <row r="516" spans="1:7" x14ac:dyDescent="0.25">
      <c r="A516" t="s">
        <v>25</v>
      </c>
      <c r="B516" t="s">
        <v>554</v>
      </c>
      <c r="C516">
        <v>24990</v>
      </c>
      <c r="G516">
        <v>15490</v>
      </c>
    </row>
    <row r="517" spans="1:7" x14ac:dyDescent="0.25">
      <c r="A517" t="s">
        <v>65</v>
      </c>
      <c r="B517" t="s">
        <v>555</v>
      </c>
      <c r="C517">
        <v>14489</v>
      </c>
      <c r="G517">
        <v>14990</v>
      </c>
    </row>
    <row r="518" spans="1:7" x14ac:dyDescent="0.25">
      <c r="A518" t="s">
        <v>22</v>
      </c>
      <c r="B518" t="s">
        <v>556</v>
      </c>
      <c r="C518">
        <v>16490</v>
      </c>
      <c r="G518">
        <v>15999</v>
      </c>
    </row>
    <row r="519" spans="1:7" x14ac:dyDescent="0.25">
      <c r="A519" t="s">
        <v>11</v>
      </c>
      <c r="B519" t="s">
        <v>557</v>
      </c>
      <c r="C519">
        <v>24494</v>
      </c>
      <c r="G519">
        <v>36000</v>
      </c>
    </row>
    <row r="520" spans="1:7" x14ac:dyDescent="0.25">
      <c r="A520" t="s">
        <v>25</v>
      </c>
      <c r="B520" t="s">
        <v>558</v>
      </c>
      <c r="C520">
        <v>7999</v>
      </c>
      <c r="G520">
        <v>69999</v>
      </c>
    </row>
    <row r="521" spans="1:7" x14ac:dyDescent="0.25">
      <c r="A521" t="s">
        <v>9</v>
      </c>
      <c r="B521" t="s">
        <v>559</v>
      </c>
      <c r="C521">
        <v>23990</v>
      </c>
      <c r="G521">
        <v>26990</v>
      </c>
    </row>
    <row r="522" spans="1:7" x14ac:dyDescent="0.25">
      <c r="A522" t="s">
        <v>11</v>
      </c>
      <c r="B522" t="s">
        <v>560</v>
      </c>
      <c r="C522">
        <v>49959</v>
      </c>
      <c r="G522">
        <v>10630</v>
      </c>
    </row>
    <row r="523" spans="1:7" x14ac:dyDescent="0.25">
      <c r="A523" t="s">
        <v>14</v>
      </c>
      <c r="B523" t="s">
        <v>561</v>
      </c>
      <c r="C523">
        <v>129900</v>
      </c>
      <c r="G523">
        <v>42990</v>
      </c>
    </row>
    <row r="524" spans="1:7" x14ac:dyDescent="0.25">
      <c r="A524" t="s">
        <v>25</v>
      </c>
      <c r="B524" t="s">
        <v>562</v>
      </c>
      <c r="C524">
        <v>19990</v>
      </c>
      <c r="G524">
        <v>24990</v>
      </c>
    </row>
    <row r="525" spans="1:7" x14ac:dyDescent="0.25">
      <c r="A525" t="s">
        <v>7</v>
      </c>
      <c r="B525" t="s">
        <v>563</v>
      </c>
      <c r="C525">
        <v>14990</v>
      </c>
      <c r="G525">
        <v>14489</v>
      </c>
    </row>
    <row r="526" spans="1:7" x14ac:dyDescent="0.25">
      <c r="A526" t="s">
        <v>25</v>
      </c>
      <c r="B526" t="s">
        <v>564</v>
      </c>
      <c r="C526">
        <v>23269</v>
      </c>
      <c r="G526">
        <v>16490</v>
      </c>
    </row>
    <row r="527" spans="1:7" x14ac:dyDescent="0.25">
      <c r="A527" t="s">
        <v>16</v>
      </c>
      <c r="B527" t="s">
        <v>565</v>
      </c>
      <c r="C527">
        <v>13999</v>
      </c>
      <c r="G527">
        <v>24494</v>
      </c>
    </row>
    <row r="528" spans="1:7" x14ac:dyDescent="0.25">
      <c r="A528" t="s">
        <v>4</v>
      </c>
      <c r="B528" t="s">
        <v>566</v>
      </c>
      <c r="C528">
        <v>35389</v>
      </c>
      <c r="G528">
        <v>7999</v>
      </c>
    </row>
    <row r="529" spans="1:7" x14ac:dyDescent="0.25">
      <c r="A529" t="s">
        <v>141</v>
      </c>
      <c r="B529" t="s">
        <v>567</v>
      </c>
      <c r="C529">
        <v>79700</v>
      </c>
      <c r="G529">
        <v>23990</v>
      </c>
    </row>
    <row r="530" spans="1:7" x14ac:dyDescent="0.25">
      <c r="A530" t="s">
        <v>218</v>
      </c>
      <c r="B530" t="s">
        <v>568</v>
      </c>
      <c r="C530">
        <v>9499</v>
      </c>
      <c r="G530">
        <v>49959</v>
      </c>
    </row>
    <row r="531" spans="1:7" x14ac:dyDescent="0.25">
      <c r="A531" t="s">
        <v>143</v>
      </c>
      <c r="B531" t="s">
        <v>569</v>
      </c>
      <c r="C531">
        <v>12340</v>
      </c>
      <c r="G531">
        <v>129900</v>
      </c>
    </row>
    <row r="532" spans="1:7" x14ac:dyDescent="0.25">
      <c r="A532" t="s">
        <v>35</v>
      </c>
      <c r="B532" t="s">
        <v>570</v>
      </c>
      <c r="C532">
        <v>10799</v>
      </c>
      <c r="G532">
        <v>19990</v>
      </c>
    </row>
    <row r="533" spans="1:7" x14ac:dyDescent="0.25">
      <c r="A533" t="s">
        <v>16</v>
      </c>
      <c r="B533" t="s">
        <v>571</v>
      </c>
      <c r="C533">
        <v>14990</v>
      </c>
      <c r="G533">
        <v>14990</v>
      </c>
    </row>
    <row r="534" spans="1:7" x14ac:dyDescent="0.25">
      <c r="A534" t="s">
        <v>572</v>
      </c>
      <c r="B534" t="s">
        <v>573</v>
      </c>
      <c r="C534">
        <v>61990</v>
      </c>
      <c r="G534">
        <v>23269</v>
      </c>
    </row>
    <row r="535" spans="1:7" x14ac:dyDescent="0.25">
      <c r="A535" t="s">
        <v>16</v>
      </c>
      <c r="B535" t="s">
        <v>574</v>
      </c>
      <c r="C535">
        <v>51880</v>
      </c>
      <c r="G535">
        <v>13999</v>
      </c>
    </row>
    <row r="536" spans="1:7" x14ac:dyDescent="0.25">
      <c r="A536" t="s">
        <v>22</v>
      </c>
      <c r="B536" t="s">
        <v>575</v>
      </c>
      <c r="C536">
        <v>16990</v>
      </c>
      <c r="G536">
        <v>35389</v>
      </c>
    </row>
    <row r="537" spans="1:7" x14ac:dyDescent="0.25">
      <c r="A537" t="s">
        <v>517</v>
      </c>
      <c r="B537" t="s">
        <v>576</v>
      </c>
      <c r="C537">
        <v>19990</v>
      </c>
      <c r="G537">
        <v>79700</v>
      </c>
    </row>
    <row r="538" spans="1:7" x14ac:dyDescent="0.25">
      <c r="A538" t="s">
        <v>7</v>
      </c>
      <c r="B538" t="s">
        <v>577</v>
      </c>
      <c r="C538">
        <v>57999</v>
      </c>
      <c r="G538">
        <v>9499</v>
      </c>
    </row>
    <row r="539" spans="1:7" x14ac:dyDescent="0.25">
      <c r="A539" t="s">
        <v>578</v>
      </c>
      <c r="B539" t="s">
        <v>579</v>
      </c>
      <c r="C539">
        <v>46990</v>
      </c>
      <c r="G539">
        <v>12340</v>
      </c>
    </row>
    <row r="540" spans="1:7" x14ac:dyDescent="0.25">
      <c r="A540" t="s">
        <v>25</v>
      </c>
      <c r="B540" t="s">
        <v>580</v>
      </c>
      <c r="C540">
        <v>20990</v>
      </c>
      <c r="G540">
        <v>10799</v>
      </c>
    </row>
    <row r="541" spans="1:7" x14ac:dyDescent="0.25">
      <c r="A541" t="s">
        <v>218</v>
      </c>
      <c r="B541" t="s">
        <v>581</v>
      </c>
      <c r="C541">
        <v>17990</v>
      </c>
      <c r="G541">
        <v>14990</v>
      </c>
    </row>
    <row r="542" spans="1:7" x14ac:dyDescent="0.25">
      <c r="A542" t="s">
        <v>11</v>
      </c>
      <c r="B542" t="s">
        <v>582</v>
      </c>
      <c r="C542">
        <v>17499</v>
      </c>
      <c r="G542">
        <v>61990</v>
      </c>
    </row>
    <row r="543" spans="1:7" x14ac:dyDescent="0.25">
      <c r="A543" t="s">
        <v>11</v>
      </c>
      <c r="B543" t="s">
        <v>583</v>
      </c>
      <c r="C543">
        <v>17999</v>
      </c>
      <c r="G543">
        <v>51880</v>
      </c>
    </row>
    <row r="544" spans="1:7" x14ac:dyDescent="0.25">
      <c r="A544" t="s">
        <v>218</v>
      </c>
      <c r="B544" t="s">
        <v>584</v>
      </c>
      <c r="C544">
        <v>49990</v>
      </c>
      <c r="G544">
        <v>16990</v>
      </c>
    </row>
    <row r="545" spans="1:7" x14ac:dyDescent="0.25">
      <c r="A545" t="s">
        <v>35</v>
      </c>
      <c r="B545" t="s">
        <v>585</v>
      </c>
      <c r="C545">
        <v>14999</v>
      </c>
      <c r="G545">
        <v>19990</v>
      </c>
    </row>
    <row r="546" spans="1:7" x14ac:dyDescent="0.25">
      <c r="A546" t="s">
        <v>16</v>
      </c>
      <c r="B546" t="s">
        <v>586</v>
      </c>
      <c r="C546">
        <v>19980</v>
      </c>
      <c r="G546">
        <v>57999</v>
      </c>
    </row>
    <row r="547" spans="1:7" x14ac:dyDescent="0.25">
      <c r="A547" t="s">
        <v>65</v>
      </c>
      <c r="B547" t="s">
        <v>587</v>
      </c>
      <c r="C547">
        <v>35990</v>
      </c>
      <c r="G547">
        <v>46990</v>
      </c>
    </row>
    <row r="548" spans="1:7" x14ac:dyDescent="0.25">
      <c r="A548" t="s">
        <v>11</v>
      </c>
      <c r="B548" t="s">
        <v>588</v>
      </c>
      <c r="C548">
        <v>15999</v>
      </c>
      <c r="G548">
        <v>20990</v>
      </c>
    </row>
    <row r="549" spans="1:7" x14ac:dyDescent="0.25">
      <c r="A549" t="s">
        <v>7</v>
      </c>
      <c r="B549" t="s">
        <v>589</v>
      </c>
      <c r="C549">
        <v>41999</v>
      </c>
      <c r="G549">
        <v>17990</v>
      </c>
    </row>
    <row r="550" spans="1:7" x14ac:dyDescent="0.25">
      <c r="A550" t="s">
        <v>16</v>
      </c>
      <c r="B550" t="s">
        <v>590</v>
      </c>
      <c r="C550">
        <v>25999</v>
      </c>
      <c r="G550">
        <v>17499</v>
      </c>
    </row>
    <row r="551" spans="1:7" x14ac:dyDescent="0.25">
      <c r="A551" t="s">
        <v>9</v>
      </c>
      <c r="B551" t="s">
        <v>591</v>
      </c>
      <c r="C551">
        <v>7990</v>
      </c>
      <c r="G551">
        <v>17999</v>
      </c>
    </row>
    <row r="552" spans="1:7" x14ac:dyDescent="0.25">
      <c r="A552" t="s">
        <v>4</v>
      </c>
      <c r="B552" t="s">
        <v>592</v>
      </c>
      <c r="C552">
        <v>29990</v>
      </c>
      <c r="G552">
        <v>49990</v>
      </c>
    </row>
    <row r="553" spans="1:7" x14ac:dyDescent="0.25">
      <c r="A553" t="s">
        <v>22</v>
      </c>
      <c r="B553" t="s">
        <v>593</v>
      </c>
      <c r="C553">
        <v>27990</v>
      </c>
      <c r="G553">
        <v>14999</v>
      </c>
    </row>
    <row r="554" spans="1:7" x14ac:dyDescent="0.25">
      <c r="A554" t="s">
        <v>35</v>
      </c>
      <c r="B554" t="s">
        <v>594</v>
      </c>
      <c r="C554">
        <v>29999</v>
      </c>
      <c r="G554">
        <v>19980</v>
      </c>
    </row>
    <row r="555" spans="1:7" x14ac:dyDescent="0.25">
      <c r="A555" t="s">
        <v>22</v>
      </c>
      <c r="B555" t="s">
        <v>595</v>
      </c>
      <c r="C555">
        <v>8999</v>
      </c>
      <c r="G555">
        <v>35990</v>
      </c>
    </row>
    <row r="556" spans="1:7" x14ac:dyDescent="0.25">
      <c r="A556" t="s">
        <v>35</v>
      </c>
      <c r="B556" t="s">
        <v>596</v>
      </c>
      <c r="C556">
        <v>13999</v>
      </c>
      <c r="G556">
        <v>15999</v>
      </c>
    </row>
    <row r="557" spans="1:7" x14ac:dyDescent="0.25">
      <c r="A557" t="s">
        <v>11</v>
      </c>
      <c r="B557" t="s">
        <v>597</v>
      </c>
      <c r="C557">
        <v>11499</v>
      </c>
      <c r="G557">
        <v>41999</v>
      </c>
    </row>
    <row r="558" spans="1:7" x14ac:dyDescent="0.25">
      <c r="A558" t="s">
        <v>309</v>
      </c>
      <c r="B558" t="s">
        <v>598</v>
      </c>
      <c r="C558">
        <v>39999</v>
      </c>
      <c r="G558">
        <v>25999</v>
      </c>
    </row>
    <row r="559" spans="1:7" x14ac:dyDescent="0.25">
      <c r="A559" t="s">
        <v>11</v>
      </c>
      <c r="B559" t="s">
        <v>599</v>
      </c>
      <c r="C559">
        <v>27999</v>
      </c>
      <c r="G559">
        <v>7990</v>
      </c>
    </row>
    <row r="560" spans="1:7" x14ac:dyDescent="0.25">
      <c r="A560" t="s">
        <v>7</v>
      </c>
      <c r="B560" t="s">
        <v>600</v>
      </c>
      <c r="C560">
        <v>24499</v>
      </c>
      <c r="G560">
        <v>29990</v>
      </c>
    </row>
    <row r="561" spans="1:7" x14ac:dyDescent="0.25">
      <c r="A561" t="s">
        <v>277</v>
      </c>
      <c r="B561" t="s">
        <v>601</v>
      </c>
      <c r="C561">
        <v>60999</v>
      </c>
      <c r="G561">
        <v>27990</v>
      </c>
    </row>
    <row r="562" spans="1:7" x14ac:dyDescent="0.25">
      <c r="A562" t="s">
        <v>7</v>
      </c>
      <c r="B562" t="s">
        <v>602</v>
      </c>
      <c r="C562">
        <v>110999</v>
      </c>
      <c r="G562">
        <v>29999</v>
      </c>
    </row>
    <row r="563" spans="1:7" x14ac:dyDescent="0.25">
      <c r="A563" t="s">
        <v>603</v>
      </c>
      <c r="B563" t="s">
        <v>604</v>
      </c>
      <c r="C563">
        <v>54999</v>
      </c>
      <c r="G563">
        <v>8999</v>
      </c>
    </row>
    <row r="564" spans="1:7" x14ac:dyDescent="0.25">
      <c r="A564" t="s">
        <v>16</v>
      </c>
      <c r="B564" t="s">
        <v>605</v>
      </c>
      <c r="C564">
        <v>16490</v>
      </c>
      <c r="G564">
        <v>13999</v>
      </c>
    </row>
    <row r="565" spans="1:7" x14ac:dyDescent="0.25">
      <c r="A565" t="s">
        <v>7</v>
      </c>
      <c r="B565" t="s">
        <v>606</v>
      </c>
      <c r="C565">
        <v>24990</v>
      </c>
      <c r="G565">
        <v>11499</v>
      </c>
    </row>
    <row r="566" spans="1:7" x14ac:dyDescent="0.25">
      <c r="A566" t="s">
        <v>25</v>
      </c>
      <c r="B566" t="s">
        <v>607</v>
      </c>
      <c r="C566">
        <v>25000</v>
      </c>
      <c r="G566">
        <v>39999</v>
      </c>
    </row>
    <row r="567" spans="1:7" x14ac:dyDescent="0.25">
      <c r="A567" t="s">
        <v>7</v>
      </c>
      <c r="B567" t="s">
        <v>608</v>
      </c>
      <c r="C567">
        <v>9950</v>
      </c>
      <c r="G567">
        <v>27999</v>
      </c>
    </row>
    <row r="568" spans="1:7" x14ac:dyDescent="0.25">
      <c r="A568" t="s">
        <v>22</v>
      </c>
      <c r="B568" t="s">
        <v>609</v>
      </c>
      <c r="C568">
        <v>12999</v>
      </c>
      <c r="G568">
        <v>24499</v>
      </c>
    </row>
    <row r="569" spans="1:7" x14ac:dyDescent="0.25">
      <c r="A569" t="s">
        <v>22</v>
      </c>
      <c r="B569" t="s">
        <v>610</v>
      </c>
      <c r="C569">
        <v>19999</v>
      </c>
      <c r="G569">
        <v>60999</v>
      </c>
    </row>
    <row r="570" spans="1:7" x14ac:dyDescent="0.25">
      <c r="A570" t="s">
        <v>22</v>
      </c>
      <c r="B570" t="s">
        <v>611</v>
      </c>
      <c r="C570">
        <v>32999</v>
      </c>
      <c r="G570">
        <v>110999</v>
      </c>
    </row>
    <row r="571" spans="1:7" x14ac:dyDescent="0.25">
      <c r="A571" t="s">
        <v>218</v>
      </c>
      <c r="B571" t="s">
        <v>612</v>
      </c>
      <c r="C571">
        <v>28498</v>
      </c>
      <c r="G571">
        <v>54999</v>
      </c>
    </row>
    <row r="572" spans="1:7" x14ac:dyDescent="0.25">
      <c r="A572" t="s">
        <v>22</v>
      </c>
      <c r="B572" t="s">
        <v>613</v>
      </c>
      <c r="C572">
        <v>15998</v>
      </c>
      <c r="G572">
        <v>16490</v>
      </c>
    </row>
    <row r="573" spans="1:7" x14ac:dyDescent="0.25">
      <c r="A573" t="s">
        <v>9</v>
      </c>
      <c r="B573" t="s">
        <v>614</v>
      </c>
      <c r="C573">
        <v>59990</v>
      </c>
      <c r="G573">
        <v>24990</v>
      </c>
    </row>
    <row r="574" spans="1:7" x14ac:dyDescent="0.25">
      <c r="A574" t="s">
        <v>22</v>
      </c>
      <c r="B574" t="s">
        <v>615</v>
      </c>
      <c r="C574">
        <v>16990</v>
      </c>
      <c r="G574">
        <v>25000</v>
      </c>
    </row>
    <row r="575" spans="1:7" x14ac:dyDescent="0.25">
      <c r="A575" t="s">
        <v>65</v>
      </c>
      <c r="B575" t="s">
        <v>616</v>
      </c>
      <c r="C575">
        <v>27999</v>
      </c>
      <c r="G575">
        <v>9950</v>
      </c>
    </row>
    <row r="576" spans="1:7" x14ac:dyDescent="0.25">
      <c r="A576" t="s">
        <v>218</v>
      </c>
      <c r="B576" t="s">
        <v>617</v>
      </c>
      <c r="C576">
        <v>13499</v>
      </c>
      <c r="G576">
        <v>12999</v>
      </c>
    </row>
    <row r="577" spans="1:7" x14ac:dyDescent="0.25">
      <c r="A577" t="s">
        <v>7</v>
      </c>
      <c r="B577" t="s">
        <v>618</v>
      </c>
      <c r="C577">
        <v>16499</v>
      </c>
      <c r="G577">
        <v>19999</v>
      </c>
    </row>
    <row r="578" spans="1:7" x14ac:dyDescent="0.25">
      <c r="A578" t="s">
        <v>22</v>
      </c>
      <c r="B578" t="s">
        <v>619</v>
      </c>
      <c r="C578">
        <v>10999</v>
      </c>
      <c r="G578">
        <v>32999</v>
      </c>
    </row>
    <row r="579" spans="1:7" x14ac:dyDescent="0.25">
      <c r="A579" t="s">
        <v>16</v>
      </c>
      <c r="B579" t="s">
        <v>620</v>
      </c>
      <c r="C579">
        <v>13990</v>
      </c>
      <c r="G579">
        <v>28498</v>
      </c>
    </row>
    <row r="580" spans="1:7" x14ac:dyDescent="0.25">
      <c r="A580" t="s">
        <v>127</v>
      </c>
      <c r="B580" t="s">
        <v>621</v>
      </c>
      <c r="C580">
        <v>9999</v>
      </c>
      <c r="G580">
        <v>15998</v>
      </c>
    </row>
    <row r="581" spans="1:7" x14ac:dyDescent="0.25">
      <c r="A581" t="s">
        <v>11</v>
      </c>
      <c r="B581" t="s">
        <v>622</v>
      </c>
      <c r="C581">
        <v>31994</v>
      </c>
      <c r="G581">
        <v>59990</v>
      </c>
    </row>
    <row r="582" spans="1:7" x14ac:dyDescent="0.25">
      <c r="A582" t="s">
        <v>16</v>
      </c>
      <c r="B582" t="s">
        <v>623</v>
      </c>
      <c r="C582">
        <v>24820</v>
      </c>
      <c r="G582">
        <v>16990</v>
      </c>
    </row>
    <row r="583" spans="1:7" x14ac:dyDescent="0.25">
      <c r="A583" t="s">
        <v>65</v>
      </c>
      <c r="B583" t="s">
        <v>624</v>
      </c>
      <c r="C583">
        <v>22990</v>
      </c>
      <c r="G583">
        <v>27999</v>
      </c>
    </row>
    <row r="584" spans="1:7" x14ac:dyDescent="0.25">
      <c r="A584" t="s">
        <v>65</v>
      </c>
      <c r="B584" t="s">
        <v>625</v>
      </c>
      <c r="C584">
        <v>59990</v>
      </c>
      <c r="G584">
        <v>13499</v>
      </c>
    </row>
    <row r="585" spans="1:7" x14ac:dyDescent="0.25">
      <c r="A585" t="s">
        <v>11</v>
      </c>
      <c r="B585" t="s">
        <v>626</v>
      </c>
      <c r="C585">
        <v>8999</v>
      </c>
      <c r="G585">
        <v>16499</v>
      </c>
    </row>
    <row r="586" spans="1:7" x14ac:dyDescent="0.25">
      <c r="A586" t="s">
        <v>16</v>
      </c>
      <c r="B586" t="s">
        <v>627</v>
      </c>
      <c r="C586">
        <v>10499</v>
      </c>
      <c r="G586">
        <v>10999</v>
      </c>
    </row>
    <row r="587" spans="1:7" x14ac:dyDescent="0.25">
      <c r="A587" t="s">
        <v>67</v>
      </c>
      <c r="B587" t="s">
        <v>628</v>
      </c>
      <c r="C587">
        <v>7499</v>
      </c>
      <c r="G587">
        <v>13990</v>
      </c>
    </row>
    <row r="588" spans="1:7" x14ac:dyDescent="0.25">
      <c r="A588" t="s">
        <v>16</v>
      </c>
      <c r="B588" t="s">
        <v>629</v>
      </c>
      <c r="C588">
        <v>9990</v>
      </c>
      <c r="G588">
        <v>9999</v>
      </c>
    </row>
    <row r="589" spans="1:7" x14ac:dyDescent="0.25">
      <c r="A589" t="s">
        <v>16</v>
      </c>
      <c r="B589" t="s">
        <v>630</v>
      </c>
      <c r="C589">
        <v>12490</v>
      </c>
      <c r="G589">
        <v>31994</v>
      </c>
    </row>
    <row r="590" spans="1:7" x14ac:dyDescent="0.25">
      <c r="A590" t="s">
        <v>25</v>
      </c>
      <c r="B590" t="s">
        <v>631</v>
      </c>
      <c r="C590">
        <v>13990</v>
      </c>
      <c r="G590">
        <v>24820</v>
      </c>
    </row>
    <row r="591" spans="1:7" x14ac:dyDescent="0.25">
      <c r="A591" t="s">
        <v>7</v>
      </c>
      <c r="B591" t="s">
        <v>632</v>
      </c>
      <c r="C591">
        <v>17990</v>
      </c>
      <c r="G591">
        <v>22990</v>
      </c>
    </row>
    <row r="592" spans="1:7" x14ac:dyDescent="0.25">
      <c r="A592" t="s">
        <v>25</v>
      </c>
      <c r="B592" t="s">
        <v>633</v>
      </c>
      <c r="C592">
        <v>24999</v>
      </c>
      <c r="G592">
        <v>59990</v>
      </c>
    </row>
    <row r="593" spans="1:7" x14ac:dyDescent="0.25">
      <c r="A593" t="s">
        <v>11</v>
      </c>
      <c r="B593" t="s">
        <v>634</v>
      </c>
      <c r="C593">
        <v>21999</v>
      </c>
      <c r="G593">
        <v>8999</v>
      </c>
    </row>
    <row r="594" spans="1:7" x14ac:dyDescent="0.25">
      <c r="A594" t="s">
        <v>4</v>
      </c>
      <c r="B594" t="s">
        <v>635</v>
      </c>
      <c r="C594">
        <v>19999</v>
      </c>
      <c r="G594">
        <v>10499</v>
      </c>
    </row>
    <row r="595" spans="1:7" x14ac:dyDescent="0.25">
      <c r="A595" t="s">
        <v>7</v>
      </c>
      <c r="B595" t="s">
        <v>636</v>
      </c>
      <c r="C595">
        <v>99999</v>
      </c>
      <c r="G595">
        <v>7499</v>
      </c>
    </row>
    <row r="596" spans="1:7" x14ac:dyDescent="0.25">
      <c r="A596" t="s">
        <v>14</v>
      </c>
      <c r="B596" t="s">
        <v>637</v>
      </c>
      <c r="C596">
        <v>109900</v>
      </c>
      <c r="G596">
        <v>9990</v>
      </c>
    </row>
    <row r="597" spans="1:7" x14ac:dyDescent="0.25">
      <c r="A597" t="s">
        <v>14</v>
      </c>
      <c r="B597" t="s">
        <v>638</v>
      </c>
      <c r="C597">
        <v>52990</v>
      </c>
      <c r="G597">
        <v>12490</v>
      </c>
    </row>
    <row r="598" spans="1:7" x14ac:dyDescent="0.25">
      <c r="A598" t="s">
        <v>402</v>
      </c>
      <c r="B598" t="s">
        <v>639</v>
      </c>
      <c r="C598">
        <v>19990</v>
      </c>
      <c r="G598">
        <v>13990</v>
      </c>
    </row>
    <row r="599" spans="1:7" x14ac:dyDescent="0.25">
      <c r="A599" t="s">
        <v>7</v>
      </c>
      <c r="B599" t="s">
        <v>640</v>
      </c>
      <c r="C599">
        <v>11499</v>
      </c>
      <c r="G599">
        <v>17990</v>
      </c>
    </row>
    <row r="600" spans="1:7" x14ac:dyDescent="0.25">
      <c r="A600" t="s">
        <v>16</v>
      </c>
      <c r="B600" t="s">
        <v>641</v>
      </c>
      <c r="C600">
        <v>13999</v>
      </c>
      <c r="G600">
        <v>24999</v>
      </c>
    </row>
    <row r="601" spans="1:7" x14ac:dyDescent="0.25">
      <c r="A601" t="s">
        <v>426</v>
      </c>
      <c r="B601" t="s">
        <v>642</v>
      </c>
      <c r="C601">
        <v>22990</v>
      </c>
      <c r="G601">
        <v>21999</v>
      </c>
    </row>
    <row r="602" spans="1:7" x14ac:dyDescent="0.25">
      <c r="A602" t="s">
        <v>25</v>
      </c>
      <c r="B602" t="s">
        <v>643</v>
      </c>
      <c r="C602">
        <v>28990</v>
      </c>
      <c r="G602">
        <v>19999</v>
      </c>
    </row>
    <row r="603" spans="1:7" x14ac:dyDescent="0.25">
      <c r="A603" t="s">
        <v>35</v>
      </c>
      <c r="B603" t="s">
        <v>644</v>
      </c>
      <c r="C603">
        <v>27999</v>
      </c>
      <c r="G603">
        <v>99999</v>
      </c>
    </row>
    <row r="604" spans="1:7" x14ac:dyDescent="0.25">
      <c r="A604" t="s">
        <v>16</v>
      </c>
      <c r="B604" t="s">
        <v>645</v>
      </c>
      <c r="C604">
        <v>19990</v>
      </c>
      <c r="G604">
        <v>109900</v>
      </c>
    </row>
    <row r="605" spans="1:7" x14ac:dyDescent="0.25">
      <c r="A605" t="s">
        <v>11</v>
      </c>
      <c r="B605" t="s">
        <v>646</v>
      </c>
      <c r="C605">
        <v>22999</v>
      </c>
      <c r="G605">
        <v>52990</v>
      </c>
    </row>
    <row r="606" spans="1:7" x14ac:dyDescent="0.25">
      <c r="A606" t="s">
        <v>25</v>
      </c>
      <c r="B606" t="s">
        <v>647</v>
      </c>
      <c r="C606">
        <v>17999</v>
      </c>
      <c r="G606">
        <v>19990</v>
      </c>
    </row>
    <row r="607" spans="1:7" x14ac:dyDescent="0.25">
      <c r="A607" t="s">
        <v>16</v>
      </c>
      <c r="B607" t="s">
        <v>648</v>
      </c>
      <c r="C607">
        <v>15499</v>
      </c>
      <c r="G607">
        <v>11499</v>
      </c>
    </row>
    <row r="608" spans="1:7" x14ac:dyDescent="0.25">
      <c r="A608" t="s">
        <v>240</v>
      </c>
      <c r="B608" t="s">
        <v>649</v>
      </c>
      <c r="C608">
        <v>17990</v>
      </c>
      <c r="G608">
        <v>13999</v>
      </c>
    </row>
    <row r="609" spans="1:7" x14ac:dyDescent="0.25">
      <c r="A609" t="s">
        <v>11</v>
      </c>
      <c r="B609" t="s">
        <v>650</v>
      </c>
      <c r="C609">
        <v>13999</v>
      </c>
      <c r="G609">
        <v>22990</v>
      </c>
    </row>
    <row r="610" spans="1:7" x14ac:dyDescent="0.25">
      <c r="A610" t="s">
        <v>22</v>
      </c>
      <c r="B610" t="s">
        <v>651</v>
      </c>
      <c r="C610">
        <v>13499</v>
      </c>
      <c r="G610">
        <v>28990</v>
      </c>
    </row>
    <row r="611" spans="1:7" x14ac:dyDescent="0.25">
      <c r="A611" t="s">
        <v>35</v>
      </c>
      <c r="B611" t="s">
        <v>652</v>
      </c>
      <c r="C611">
        <v>14799</v>
      </c>
      <c r="G611">
        <v>27999</v>
      </c>
    </row>
    <row r="612" spans="1:7" x14ac:dyDescent="0.25">
      <c r="A612" t="s">
        <v>11</v>
      </c>
      <c r="B612" t="s">
        <v>653</v>
      </c>
      <c r="C612">
        <v>6999</v>
      </c>
      <c r="G612">
        <v>19990</v>
      </c>
    </row>
    <row r="613" spans="1:7" x14ac:dyDescent="0.25">
      <c r="A613" t="s">
        <v>22</v>
      </c>
      <c r="B613" t="s">
        <v>654</v>
      </c>
      <c r="C613">
        <v>11999</v>
      </c>
      <c r="G613">
        <v>22999</v>
      </c>
    </row>
    <row r="614" spans="1:7" x14ac:dyDescent="0.25">
      <c r="A614" t="s">
        <v>25</v>
      </c>
      <c r="B614" t="s">
        <v>655</v>
      </c>
      <c r="C614">
        <v>23994</v>
      </c>
      <c r="G614">
        <v>17999</v>
      </c>
    </row>
    <row r="615" spans="1:7" x14ac:dyDescent="0.25">
      <c r="A615" t="s">
        <v>14</v>
      </c>
      <c r="B615" t="s">
        <v>656</v>
      </c>
      <c r="C615">
        <v>139900</v>
      </c>
      <c r="G615">
        <v>15499</v>
      </c>
    </row>
    <row r="616" spans="1:7" x14ac:dyDescent="0.25">
      <c r="A616" t="s">
        <v>402</v>
      </c>
      <c r="B616" t="s">
        <v>657</v>
      </c>
      <c r="C616">
        <v>69999</v>
      </c>
      <c r="G616">
        <v>17990</v>
      </c>
    </row>
    <row r="617" spans="1:7" x14ac:dyDescent="0.25">
      <c r="A617" t="s">
        <v>9</v>
      </c>
      <c r="B617" t="s">
        <v>658</v>
      </c>
      <c r="C617">
        <v>57999</v>
      </c>
      <c r="G617">
        <v>13999</v>
      </c>
    </row>
    <row r="618" spans="1:7" x14ac:dyDescent="0.25">
      <c r="A618" t="s">
        <v>7</v>
      </c>
      <c r="B618" t="s">
        <v>659</v>
      </c>
      <c r="C618">
        <v>86000</v>
      </c>
      <c r="G618">
        <v>13499</v>
      </c>
    </row>
    <row r="619" spans="1:7" x14ac:dyDescent="0.25">
      <c r="A619" t="s">
        <v>7</v>
      </c>
      <c r="B619" t="s">
        <v>660</v>
      </c>
      <c r="C619">
        <v>11999</v>
      </c>
      <c r="G619">
        <v>14799</v>
      </c>
    </row>
    <row r="620" spans="1:7" x14ac:dyDescent="0.25">
      <c r="A620" t="s">
        <v>16</v>
      </c>
      <c r="B620" t="s">
        <v>661</v>
      </c>
      <c r="C620">
        <v>14999</v>
      </c>
      <c r="G620">
        <v>6999</v>
      </c>
    </row>
    <row r="621" spans="1:7" x14ac:dyDescent="0.25">
      <c r="A621" t="s">
        <v>11</v>
      </c>
      <c r="B621" t="s">
        <v>662</v>
      </c>
      <c r="C621">
        <v>26499</v>
      </c>
      <c r="G621">
        <v>11999</v>
      </c>
    </row>
    <row r="622" spans="1:7" x14ac:dyDescent="0.25">
      <c r="A622" t="s">
        <v>11</v>
      </c>
      <c r="B622" t="s">
        <v>663</v>
      </c>
      <c r="C622">
        <v>8990</v>
      </c>
      <c r="G622">
        <v>23994</v>
      </c>
    </row>
    <row r="623" spans="1:7" x14ac:dyDescent="0.25">
      <c r="A623" t="s">
        <v>14</v>
      </c>
      <c r="B623" t="s">
        <v>664</v>
      </c>
      <c r="C623">
        <v>95999</v>
      </c>
      <c r="G623">
        <v>139900</v>
      </c>
    </row>
    <row r="624" spans="1:7" x14ac:dyDescent="0.25">
      <c r="A624" t="s">
        <v>65</v>
      </c>
      <c r="B624" t="s">
        <v>665</v>
      </c>
      <c r="C624">
        <v>47990</v>
      </c>
      <c r="G624">
        <v>69999</v>
      </c>
    </row>
    <row r="625" spans="1:7" x14ac:dyDescent="0.25">
      <c r="A625" t="s">
        <v>127</v>
      </c>
      <c r="B625" t="s">
        <v>666</v>
      </c>
      <c r="C625">
        <v>17990</v>
      </c>
      <c r="G625">
        <v>57999</v>
      </c>
    </row>
    <row r="626" spans="1:7" x14ac:dyDescent="0.25">
      <c r="A626" t="s">
        <v>4</v>
      </c>
      <c r="B626" t="s">
        <v>667</v>
      </c>
      <c r="C626">
        <v>22999</v>
      </c>
      <c r="G626">
        <v>86000</v>
      </c>
    </row>
    <row r="627" spans="1:7" x14ac:dyDescent="0.25">
      <c r="A627" t="s">
        <v>7</v>
      </c>
      <c r="B627" t="s">
        <v>668</v>
      </c>
      <c r="C627">
        <v>99990</v>
      </c>
      <c r="G627">
        <v>11999</v>
      </c>
    </row>
    <row r="628" spans="1:7" x14ac:dyDescent="0.25">
      <c r="A628" t="s">
        <v>35</v>
      </c>
      <c r="B628" t="s">
        <v>669</v>
      </c>
      <c r="C628">
        <v>39999</v>
      </c>
      <c r="G628">
        <v>14999</v>
      </c>
    </row>
    <row r="629" spans="1:7" x14ac:dyDescent="0.25">
      <c r="A629" t="s">
        <v>16</v>
      </c>
      <c r="B629" t="s">
        <v>670</v>
      </c>
      <c r="C629">
        <v>38999</v>
      </c>
      <c r="G629">
        <v>26499</v>
      </c>
    </row>
    <row r="630" spans="1:7" x14ac:dyDescent="0.25">
      <c r="A630" t="s">
        <v>25</v>
      </c>
      <c r="B630" t="s">
        <v>671</v>
      </c>
      <c r="C630">
        <v>12490</v>
      </c>
      <c r="G630">
        <v>8990</v>
      </c>
    </row>
    <row r="631" spans="1:7" x14ac:dyDescent="0.25">
      <c r="A631" t="s">
        <v>7</v>
      </c>
      <c r="B631" t="s">
        <v>672</v>
      </c>
      <c r="C631">
        <v>39990</v>
      </c>
      <c r="G631">
        <v>95999</v>
      </c>
    </row>
    <row r="632" spans="1:7" x14ac:dyDescent="0.25">
      <c r="A632" t="s">
        <v>25</v>
      </c>
      <c r="B632" t="s">
        <v>673</v>
      </c>
      <c r="C632">
        <v>16685</v>
      </c>
      <c r="G632">
        <v>47990</v>
      </c>
    </row>
    <row r="633" spans="1:7" x14ac:dyDescent="0.25">
      <c r="A633" t="s">
        <v>517</v>
      </c>
      <c r="B633" t="s">
        <v>674</v>
      </c>
      <c r="C633">
        <v>69990</v>
      </c>
      <c r="G633">
        <v>17990</v>
      </c>
    </row>
    <row r="634" spans="1:7" x14ac:dyDescent="0.25">
      <c r="A634" t="s">
        <v>675</v>
      </c>
      <c r="B634" t="s">
        <v>676</v>
      </c>
      <c r="C634">
        <v>6999</v>
      </c>
      <c r="G634">
        <v>22999</v>
      </c>
    </row>
    <row r="635" spans="1:7" x14ac:dyDescent="0.25">
      <c r="A635" t="s">
        <v>309</v>
      </c>
      <c r="B635" t="s">
        <v>677</v>
      </c>
      <c r="C635">
        <v>71999</v>
      </c>
      <c r="G635">
        <v>99990</v>
      </c>
    </row>
    <row r="636" spans="1:7" x14ac:dyDescent="0.25">
      <c r="A636" t="s">
        <v>11</v>
      </c>
      <c r="B636" t="s">
        <v>678</v>
      </c>
      <c r="C636">
        <v>26999</v>
      </c>
      <c r="G636">
        <v>39999</v>
      </c>
    </row>
    <row r="637" spans="1:7" x14ac:dyDescent="0.25">
      <c r="A637" t="s">
        <v>11</v>
      </c>
      <c r="B637" t="s">
        <v>679</v>
      </c>
      <c r="C637">
        <v>16499</v>
      </c>
      <c r="G637">
        <v>38999</v>
      </c>
    </row>
    <row r="638" spans="1:7" x14ac:dyDescent="0.25">
      <c r="A638" t="s">
        <v>22</v>
      </c>
      <c r="B638" t="s">
        <v>680</v>
      </c>
      <c r="C638">
        <v>17990</v>
      </c>
      <c r="G638">
        <v>12490</v>
      </c>
    </row>
    <row r="639" spans="1:7" x14ac:dyDescent="0.25">
      <c r="A639" t="s">
        <v>16</v>
      </c>
      <c r="B639" t="s">
        <v>681</v>
      </c>
      <c r="C639">
        <v>8999</v>
      </c>
      <c r="G639">
        <v>39990</v>
      </c>
    </row>
    <row r="640" spans="1:7" x14ac:dyDescent="0.25">
      <c r="A640" t="s">
        <v>14</v>
      </c>
      <c r="B640" t="s">
        <v>682</v>
      </c>
      <c r="C640">
        <v>39900</v>
      </c>
      <c r="G640">
        <v>16685</v>
      </c>
    </row>
    <row r="641" spans="1:7" x14ac:dyDescent="0.25">
      <c r="A641" t="s">
        <v>191</v>
      </c>
      <c r="B641" t="s">
        <v>683</v>
      </c>
      <c r="C641">
        <v>5999</v>
      </c>
      <c r="G641">
        <v>69990</v>
      </c>
    </row>
    <row r="642" spans="1:7" x14ac:dyDescent="0.25">
      <c r="A642" t="s">
        <v>4</v>
      </c>
      <c r="B642" t="s">
        <v>684</v>
      </c>
      <c r="C642">
        <v>34999</v>
      </c>
      <c r="G642">
        <v>6999</v>
      </c>
    </row>
    <row r="643" spans="1:7" x14ac:dyDescent="0.25">
      <c r="A643" t="s">
        <v>25</v>
      </c>
      <c r="B643" t="s">
        <v>685</v>
      </c>
      <c r="C643">
        <v>16990</v>
      </c>
      <c r="G643">
        <v>71999</v>
      </c>
    </row>
    <row r="644" spans="1:7" x14ac:dyDescent="0.25">
      <c r="A644" t="s">
        <v>22</v>
      </c>
      <c r="B644" t="s">
        <v>686</v>
      </c>
      <c r="C644">
        <v>22990</v>
      </c>
      <c r="G644">
        <v>26999</v>
      </c>
    </row>
    <row r="645" spans="1:7" x14ac:dyDescent="0.25">
      <c r="A645" t="s">
        <v>25</v>
      </c>
      <c r="B645" t="s">
        <v>687</v>
      </c>
      <c r="C645">
        <v>19990</v>
      </c>
      <c r="G645">
        <v>16499</v>
      </c>
    </row>
    <row r="646" spans="1:7" x14ac:dyDescent="0.25">
      <c r="A646" t="s">
        <v>143</v>
      </c>
      <c r="B646" t="s">
        <v>688</v>
      </c>
      <c r="C646">
        <v>10850</v>
      </c>
      <c r="G646">
        <v>17990</v>
      </c>
    </row>
    <row r="647" spans="1:7" x14ac:dyDescent="0.25">
      <c r="A647" t="s">
        <v>11</v>
      </c>
      <c r="B647" t="s">
        <v>689</v>
      </c>
      <c r="C647">
        <v>13499</v>
      </c>
      <c r="G647">
        <v>8999</v>
      </c>
    </row>
    <row r="648" spans="1:7" x14ac:dyDescent="0.25">
      <c r="A648" t="s">
        <v>345</v>
      </c>
      <c r="B648" t="s">
        <v>690</v>
      </c>
      <c r="C648">
        <v>6699</v>
      </c>
      <c r="G648">
        <v>39900</v>
      </c>
    </row>
    <row r="649" spans="1:7" x14ac:dyDescent="0.25">
      <c r="A649" t="s">
        <v>22</v>
      </c>
      <c r="B649" t="s">
        <v>691</v>
      </c>
      <c r="C649">
        <v>17999</v>
      </c>
      <c r="G649">
        <v>5999</v>
      </c>
    </row>
    <row r="650" spans="1:7" x14ac:dyDescent="0.25">
      <c r="A650" t="s">
        <v>16</v>
      </c>
      <c r="B650" t="s">
        <v>692</v>
      </c>
      <c r="C650">
        <v>13990</v>
      </c>
      <c r="G650">
        <v>34999</v>
      </c>
    </row>
    <row r="651" spans="1:7" x14ac:dyDescent="0.25">
      <c r="A651" t="s">
        <v>242</v>
      </c>
      <c r="B651" t="s">
        <v>693</v>
      </c>
      <c r="C651">
        <v>94990</v>
      </c>
      <c r="G651">
        <v>16990</v>
      </c>
    </row>
    <row r="652" spans="1:7" x14ac:dyDescent="0.25">
      <c r="A652" t="s">
        <v>127</v>
      </c>
      <c r="B652" t="s">
        <v>694</v>
      </c>
      <c r="C652">
        <v>8968</v>
      </c>
      <c r="G652">
        <v>22990</v>
      </c>
    </row>
    <row r="653" spans="1:7" x14ac:dyDescent="0.25">
      <c r="A653" t="s">
        <v>143</v>
      </c>
      <c r="B653" t="s">
        <v>695</v>
      </c>
      <c r="C653">
        <v>7320</v>
      </c>
      <c r="G653">
        <v>19990</v>
      </c>
    </row>
    <row r="654" spans="1:7" x14ac:dyDescent="0.25">
      <c r="A654" t="s">
        <v>11</v>
      </c>
      <c r="B654" t="s">
        <v>696</v>
      </c>
      <c r="C654">
        <v>8999</v>
      </c>
      <c r="G654">
        <v>10850</v>
      </c>
    </row>
    <row r="655" spans="1:7" x14ac:dyDescent="0.25">
      <c r="A655" t="s">
        <v>7</v>
      </c>
      <c r="B655" t="s">
        <v>697</v>
      </c>
      <c r="C655">
        <v>13999</v>
      </c>
      <c r="G655">
        <v>13499</v>
      </c>
    </row>
    <row r="656" spans="1:7" x14ac:dyDescent="0.25">
      <c r="A656" t="s">
        <v>127</v>
      </c>
      <c r="B656" t="s">
        <v>698</v>
      </c>
      <c r="C656">
        <v>14746</v>
      </c>
      <c r="G656">
        <v>6699</v>
      </c>
    </row>
    <row r="657" spans="1:7" x14ac:dyDescent="0.25">
      <c r="A657" t="s">
        <v>16</v>
      </c>
      <c r="B657" t="s">
        <v>699</v>
      </c>
      <c r="C657">
        <v>16999</v>
      </c>
      <c r="G657">
        <v>17999</v>
      </c>
    </row>
    <row r="658" spans="1:7" x14ac:dyDescent="0.25">
      <c r="A658" t="s">
        <v>16</v>
      </c>
      <c r="B658" t="s">
        <v>700</v>
      </c>
      <c r="C658">
        <v>25990</v>
      </c>
      <c r="G658">
        <v>13990</v>
      </c>
    </row>
    <row r="659" spans="1:7" x14ac:dyDescent="0.25">
      <c r="A659" t="s">
        <v>16</v>
      </c>
      <c r="B659" t="s">
        <v>701</v>
      </c>
      <c r="C659">
        <v>16499</v>
      </c>
      <c r="G659">
        <v>94990</v>
      </c>
    </row>
    <row r="660" spans="1:7" x14ac:dyDescent="0.25">
      <c r="A660" t="s">
        <v>16</v>
      </c>
      <c r="B660" t="s">
        <v>702</v>
      </c>
      <c r="C660">
        <v>19999</v>
      </c>
      <c r="G660">
        <v>8968</v>
      </c>
    </row>
    <row r="661" spans="1:7" x14ac:dyDescent="0.25">
      <c r="A661" t="s">
        <v>16</v>
      </c>
      <c r="B661" t="s">
        <v>703</v>
      </c>
      <c r="C661">
        <v>23500</v>
      </c>
      <c r="G661">
        <v>7320</v>
      </c>
    </row>
    <row r="662" spans="1:7" x14ac:dyDescent="0.25">
      <c r="A662" t="s">
        <v>603</v>
      </c>
      <c r="B662" t="s">
        <v>704</v>
      </c>
      <c r="C662">
        <v>54999</v>
      </c>
      <c r="G662">
        <v>8999</v>
      </c>
    </row>
    <row r="663" spans="1:7" x14ac:dyDescent="0.25">
      <c r="A663" t="s">
        <v>9</v>
      </c>
      <c r="B663" t="s">
        <v>705</v>
      </c>
      <c r="C663">
        <v>19499</v>
      </c>
      <c r="G663">
        <v>13999</v>
      </c>
    </row>
    <row r="664" spans="1:7" x14ac:dyDescent="0.25">
      <c r="A664" t="s">
        <v>603</v>
      </c>
      <c r="B664" t="s">
        <v>706</v>
      </c>
      <c r="C664">
        <v>79990</v>
      </c>
      <c r="G664">
        <v>14746</v>
      </c>
    </row>
    <row r="665" spans="1:7" x14ac:dyDescent="0.25">
      <c r="A665" t="s">
        <v>7</v>
      </c>
      <c r="B665" t="s">
        <v>707</v>
      </c>
      <c r="C665">
        <v>39999</v>
      </c>
      <c r="G665">
        <v>16999</v>
      </c>
    </row>
    <row r="666" spans="1:7" x14ac:dyDescent="0.25">
      <c r="A666" t="s">
        <v>7</v>
      </c>
      <c r="B666" t="s">
        <v>708</v>
      </c>
      <c r="C666">
        <v>92999</v>
      </c>
      <c r="G666">
        <v>25990</v>
      </c>
    </row>
    <row r="667" spans="1:7" x14ac:dyDescent="0.25">
      <c r="A667" t="s">
        <v>65</v>
      </c>
      <c r="B667" t="s">
        <v>709</v>
      </c>
      <c r="C667">
        <v>32990</v>
      </c>
      <c r="G667">
        <v>16499</v>
      </c>
    </row>
    <row r="668" spans="1:7" x14ac:dyDescent="0.25">
      <c r="A668" t="s">
        <v>7</v>
      </c>
      <c r="B668" t="s">
        <v>710</v>
      </c>
      <c r="C668">
        <v>14499</v>
      </c>
      <c r="G668">
        <v>19999</v>
      </c>
    </row>
    <row r="669" spans="1:7" x14ac:dyDescent="0.25">
      <c r="A669" t="s">
        <v>25</v>
      </c>
      <c r="B669" t="s">
        <v>711</v>
      </c>
      <c r="C669">
        <v>13999</v>
      </c>
      <c r="G669">
        <v>23500</v>
      </c>
    </row>
    <row r="670" spans="1:7" x14ac:dyDescent="0.25">
      <c r="A670" t="s">
        <v>25</v>
      </c>
      <c r="B670" t="s">
        <v>712</v>
      </c>
      <c r="C670">
        <v>7999</v>
      </c>
      <c r="G670">
        <v>54999</v>
      </c>
    </row>
    <row r="671" spans="1:7" x14ac:dyDescent="0.25">
      <c r="A671" t="s">
        <v>345</v>
      </c>
      <c r="B671" t="s">
        <v>713</v>
      </c>
      <c r="C671">
        <v>5785</v>
      </c>
      <c r="G671">
        <v>19499</v>
      </c>
    </row>
    <row r="672" spans="1:7" x14ac:dyDescent="0.25">
      <c r="A672" t="s">
        <v>16</v>
      </c>
      <c r="B672" t="s">
        <v>714</v>
      </c>
      <c r="C672">
        <v>12990</v>
      </c>
      <c r="G672">
        <v>79990</v>
      </c>
    </row>
    <row r="673" spans="1:7" x14ac:dyDescent="0.25">
      <c r="A673" t="s">
        <v>35</v>
      </c>
      <c r="B673" t="s">
        <v>715</v>
      </c>
      <c r="C673">
        <v>19990</v>
      </c>
      <c r="G673">
        <v>39999</v>
      </c>
    </row>
    <row r="674" spans="1:7" x14ac:dyDescent="0.25">
      <c r="A674" t="s">
        <v>22</v>
      </c>
      <c r="B674" t="s">
        <v>716</v>
      </c>
      <c r="C674">
        <v>23990</v>
      </c>
      <c r="G674">
        <v>92999</v>
      </c>
    </row>
    <row r="675" spans="1:7" x14ac:dyDescent="0.25">
      <c r="A675" t="s">
        <v>7</v>
      </c>
      <c r="B675" t="s">
        <v>717</v>
      </c>
      <c r="C675">
        <v>17999</v>
      </c>
      <c r="G675">
        <v>32990</v>
      </c>
    </row>
    <row r="676" spans="1:7" x14ac:dyDescent="0.25">
      <c r="A676" t="s">
        <v>143</v>
      </c>
      <c r="B676" t="s">
        <v>718</v>
      </c>
      <c r="C676">
        <v>16999</v>
      </c>
      <c r="G676">
        <v>14499</v>
      </c>
    </row>
    <row r="677" spans="1:7" x14ac:dyDescent="0.25">
      <c r="A677" t="s">
        <v>242</v>
      </c>
      <c r="B677" t="s">
        <v>719</v>
      </c>
      <c r="C677">
        <v>9999</v>
      </c>
      <c r="G677">
        <v>13999</v>
      </c>
    </row>
    <row r="678" spans="1:7" x14ac:dyDescent="0.25">
      <c r="A678" t="s">
        <v>143</v>
      </c>
      <c r="B678" t="s">
        <v>720</v>
      </c>
      <c r="C678">
        <v>8299</v>
      </c>
      <c r="G678">
        <v>7999</v>
      </c>
    </row>
    <row r="679" spans="1:7" x14ac:dyDescent="0.25">
      <c r="A679" t="s">
        <v>402</v>
      </c>
      <c r="B679" t="s">
        <v>721</v>
      </c>
      <c r="C679">
        <v>82199</v>
      </c>
      <c r="G679">
        <v>5785</v>
      </c>
    </row>
    <row r="680" spans="1:7" x14ac:dyDescent="0.25">
      <c r="A680" t="s">
        <v>277</v>
      </c>
      <c r="B680" t="s">
        <v>722</v>
      </c>
      <c r="C680">
        <v>49990</v>
      </c>
      <c r="G680">
        <v>12990</v>
      </c>
    </row>
    <row r="681" spans="1:7" x14ac:dyDescent="0.25">
      <c r="A681" t="s">
        <v>218</v>
      </c>
      <c r="B681" t="s">
        <v>723</v>
      </c>
      <c r="C681">
        <v>11999</v>
      </c>
      <c r="G681">
        <v>19990</v>
      </c>
    </row>
    <row r="682" spans="1:7" x14ac:dyDescent="0.25">
      <c r="A682" t="s">
        <v>16</v>
      </c>
      <c r="B682" t="s">
        <v>724</v>
      </c>
      <c r="C682">
        <v>29990</v>
      </c>
      <c r="G682">
        <v>23990</v>
      </c>
    </row>
    <row r="683" spans="1:7" x14ac:dyDescent="0.25">
      <c r="A683" t="s">
        <v>22</v>
      </c>
      <c r="B683" t="s">
        <v>725</v>
      </c>
      <c r="C683">
        <v>92249</v>
      </c>
      <c r="G683">
        <v>17999</v>
      </c>
    </row>
    <row r="684" spans="1:7" x14ac:dyDescent="0.25">
      <c r="A684" t="s">
        <v>14</v>
      </c>
      <c r="B684" t="s">
        <v>726</v>
      </c>
      <c r="C684">
        <v>139900</v>
      </c>
      <c r="G684">
        <v>16999</v>
      </c>
    </row>
    <row r="685" spans="1:7" x14ac:dyDescent="0.25">
      <c r="A685" t="s">
        <v>25</v>
      </c>
      <c r="B685" t="s">
        <v>727</v>
      </c>
      <c r="C685">
        <v>14990</v>
      </c>
      <c r="G685">
        <v>9999</v>
      </c>
    </row>
    <row r="686" spans="1:7" x14ac:dyDescent="0.25">
      <c r="A686" t="s">
        <v>22</v>
      </c>
      <c r="B686" t="s">
        <v>728</v>
      </c>
      <c r="C686">
        <v>15988</v>
      </c>
      <c r="G686">
        <v>8299</v>
      </c>
    </row>
    <row r="687" spans="1:7" x14ac:dyDescent="0.25">
      <c r="A687" t="s">
        <v>7</v>
      </c>
      <c r="B687" t="s">
        <v>729</v>
      </c>
      <c r="C687">
        <v>11725</v>
      </c>
      <c r="G687">
        <v>82199</v>
      </c>
    </row>
    <row r="688" spans="1:7" x14ac:dyDescent="0.25">
      <c r="A688" t="s">
        <v>22</v>
      </c>
      <c r="B688" t="s">
        <v>730</v>
      </c>
      <c r="C688">
        <v>17994</v>
      </c>
      <c r="G688">
        <v>49990</v>
      </c>
    </row>
    <row r="689" spans="1:7" x14ac:dyDescent="0.25">
      <c r="A689" t="s">
        <v>22</v>
      </c>
      <c r="B689" t="s">
        <v>731</v>
      </c>
      <c r="C689">
        <v>134999</v>
      </c>
      <c r="G689">
        <v>11999</v>
      </c>
    </row>
    <row r="690" spans="1:7" x14ac:dyDescent="0.25">
      <c r="A690" t="s">
        <v>4</v>
      </c>
      <c r="B690" t="s">
        <v>732</v>
      </c>
      <c r="C690">
        <v>25595</v>
      </c>
      <c r="G690">
        <v>29990</v>
      </c>
    </row>
    <row r="691" spans="1:7" x14ac:dyDescent="0.25">
      <c r="A691" t="s">
        <v>91</v>
      </c>
      <c r="B691" t="s">
        <v>733</v>
      </c>
      <c r="C691">
        <v>7499</v>
      </c>
      <c r="G691">
        <v>92249</v>
      </c>
    </row>
    <row r="692" spans="1:7" x14ac:dyDescent="0.25">
      <c r="A692" t="s">
        <v>35</v>
      </c>
      <c r="B692" t="s">
        <v>734</v>
      </c>
      <c r="C692">
        <v>10890</v>
      </c>
      <c r="G692">
        <v>139900</v>
      </c>
    </row>
    <row r="693" spans="1:7" x14ac:dyDescent="0.25">
      <c r="A693" t="s">
        <v>22</v>
      </c>
      <c r="B693" t="s">
        <v>735</v>
      </c>
      <c r="C693">
        <v>18990</v>
      </c>
      <c r="G693">
        <v>14990</v>
      </c>
    </row>
    <row r="694" spans="1:7" x14ac:dyDescent="0.25">
      <c r="A694" t="s">
        <v>9</v>
      </c>
      <c r="B694" t="s">
        <v>736</v>
      </c>
      <c r="C694">
        <v>19990</v>
      </c>
      <c r="G694">
        <v>15988</v>
      </c>
    </row>
    <row r="695" spans="1:7" x14ac:dyDescent="0.25">
      <c r="A695" t="s">
        <v>7</v>
      </c>
      <c r="B695" t="s">
        <v>737</v>
      </c>
      <c r="C695">
        <v>15990</v>
      </c>
      <c r="G695">
        <v>11725</v>
      </c>
    </row>
    <row r="696" spans="1:7" x14ac:dyDescent="0.25">
      <c r="A696" t="s">
        <v>7</v>
      </c>
      <c r="B696" t="s">
        <v>738</v>
      </c>
      <c r="C696">
        <v>58999</v>
      </c>
      <c r="G696">
        <v>17994</v>
      </c>
    </row>
    <row r="697" spans="1:7" x14ac:dyDescent="0.25">
      <c r="A697" t="s">
        <v>25</v>
      </c>
      <c r="B697" t="s">
        <v>739</v>
      </c>
      <c r="C697">
        <v>12500</v>
      </c>
      <c r="G697">
        <v>134999</v>
      </c>
    </row>
    <row r="698" spans="1:7" x14ac:dyDescent="0.25">
      <c r="A698" t="s">
        <v>25</v>
      </c>
      <c r="B698" t="s">
        <v>740</v>
      </c>
      <c r="C698">
        <v>29999</v>
      </c>
      <c r="G698">
        <v>25595</v>
      </c>
    </row>
    <row r="699" spans="1:7" x14ac:dyDescent="0.25">
      <c r="A699" t="s">
        <v>25</v>
      </c>
      <c r="B699" t="s">
        <v>741</v>
      </c>
      <c r="C699">
        <v>31990</v>
      </c>
      <c r="G699">
        <v>7499</v>
      </c>
    </row>
    <row r="700" spans="1:7" x14ac:dyDescent="0.25">
      <c r="A700" t="s">
        <v>25</v>
      </c>
      <c r="B700" t="s">
        <v>742</v>
      </c>
      <c r="C700">
        <v>29999</v>
      </c>
      <c r="G700">
        <v>10890</v>
      </c>
    </row>
    <row r="701" spans="1:7" x14ac:dyDescent="0.25">
      <c r="A701" t="s">
        <v>309</v>
      </c>
      <c r="B701" t="s">
        <v>743</v>
      </c>
      <c r="C701">
        <v>107990</v>
      </c>
      <c r="G701">
        <v>18990</v>
      </c>
    </row>
    <row r="702" spans="1:7" x14ac:dyDescent="0.25">
      <c r="A702" t="s">
        <v>9</v>
      </c>
      <c r="B702" t="s">
        <v>744</v>
      </c>
      <c r="C702">
        <v>31990</v>
      </c>
      <c r="G702">
        <v>19990</v>
      </c>
    </row>
    <row r="703" spans="1:7" x14ac:dyDescent="0.25">
      <c r="A703" t="s">
        <v>16</v>
      </c>
      <c r="B703" t="s">
        <v>745</v>
      </c>
      <c r="C703">
        <v>48990</v>
      </c>
      <c r="G703">
        <v>15990</v>
      </c>
    </row>
    <row r="704" spans="1:7" x14ac:dyDescent="0.25">
      <c r="A704" t="s">
        <v>517</v>
      </c>
      <c r="B704" t="s">
        <v>746</v>
      </c>
      <c r="C704">
        <v>99990</v>
      </c>
      <c r="G704">
        <v>58999</v>
      </c>
    </row>
    <row r="705" spans="1:7" x14ac:dyDescent="0.25">
      <c r="A705" t="s">
        <v>11</v>
      </c>
      <c r="B705" t="s">
        <v>747</v>
      </c>
      <c r="C705">
        <v>9499</v>
      </c>
      <c r="G705">
        <v>12500</v>
      </c>
    </row>
    <row r="706" spans="1:7" x14ac:dyDescent="0.25">
      <c r="A706" t="s">
        <v>517</v>
      </c>
      <c r="B706" t="s">
        <v>748</v>
      </c>
      <c r="C706">
        <v>162990</v>
      </c>
      <c r="G706">
        <v>29999</v>
      </c>
    </row>
    <row r="707" spans="1:7" x14ac:dyDescent="0.25">
      <c r="A707" t="s">
        <v>65</v>
      </c>
      <c r="B707" t="s">
        <v>749</v>
      </c>
      <c r="C707">
        <v>24999</v>
      </c>
      <c r="G707">
        <v>31990</v>
      </c>
    </row>
    <row r="708" spans="1:7" x14ac:dyDescent="0.25">
      <c r="A708" t="s">
        <v>14</v>
      </c>
      <c r="B708" t="s">
        <v>750</v>
      </c>
      <c r="C708">
        <v>82990</v>
      </c>
      <c r="G708">
        <v>29999</v>
      </c>
    </row>
    <row r="709" spans="1:7" x14ac:dyDescent="0.25">
      <c r="A709" t="s">
        <v>143</v>
      </c>
      <c r="B709" t="s">
        <v>751</v>
      </c>
      <c r="C709">
        <v>15999</v>
      </c>
      <c r="G709">
        <v>107990</v>
      </c>
    </row>
    <row r="710" spans="1:7" x14ac:dyDescent="0.25">
      <c r="A710" t="s">
        <v>127</v>
      </c>
      <c r="B710" t="s">
        <v>752</v>
      </c>
      <c r="C710">
        <v>8999</v>
      </c>
      <c r="G710">
        <v>31990</v>
      </c>
    </row>
    <row r="711" spans="1:7" x14ac:dyDescent="0.25">
      <c r="A711" t="s">
        <v>22</v>
      </c>
      <c r="B711" t="s">
        <v>753</v>
      </c>
      <c r="C711">
        <v>17990</v>
      </c>
      <c r="G711">
        <v>48990</v>
      </c>
    </row>
    <row r="712" spans="1:7" x14ac:dyDescent="0.25">
      <c r="A712" t="s">
        <v>25</v>
      </c>
      <c r="B712" t="s">
        <v>754</v>
      </c>
      <c r="C712">
        <v>82990</v>
      </c>
      <c r="G712">
        <v>99990</v>
      </c>
    </row>
    <row r="713" spans="1:7" x14ac:dyDescent="0.25">
      <c r="A713" t="s">
        <v>16</v>
      </c>
      <c r="B713" t="s">
        <v>755</v>
      </c>
      <c r="C713">
        <v>12999</v>
      </c>
      <c r="G713">
        <v>9499</v>
      </c>
    </row>
    <row r="714" spans="1:7" x14ac:dyDescent="0.25">
      <c r="A714" t="s">
        <v>517</v>
      </c>
      <c r="B714" t="s">
        <v>756</v>
      </c>
      <c r="C714">
        <v>29990</v>
      </c>
      <c r="G714">
        <v>162990</v>
      </c>
    </row>
    <row r="715" spans="1:7" x14ac:dyDescent="0.25">
      <c r="A715" t="s">
        <v>127</v>
      </c>
      <c r="B715" t="s">
        <v>757</v>
      </c>
      <c r="C715">
        <v>6999</v>
      </c>
      <c r="G715">
        <v>24999</v>
      </c>
    </row>
    <row r="716" spans="1:7" x14ac:dyDescent="0.25">
      <c r="A716" t="s">
        <v>517</v>
      </c>
      <c r="B716" t="s">
        <v>758</v>
      </c>
      <c r="C716">
        <v>60999</v>
      </c>
      <c r="G716">
        <v>82990</v>
      </c>
    </row>
    <row r="717" spans="1:7" x14ac:dyDescent="0.25">
      <c r="A717" t="s">
        <v>16</v>
      </c>
      <c r="B717" t="s">
        <v>759</v>
      </c>
      <c r="C717">
        <v>27990</v>
      </c>
      <c r="G717">
        <v>15999</v>
      </c>
    </row>
    <row r="718" spans="1:7" x14ac:dyDescent="0.25">
      <c r="A718" t="s">
        <v>218</v>
      </c>
      <c r="B718" t="s">
        <v>760</v>
      </c>
      <c r="C718">
        <v>5249</v>
      </c>
      <c r="G718">
        <v>8999</v>
      </c>
    </row>
    <row r="719" spans="1:7" x14ac:dyDescent="0.25">
      <c r="A719" t="s">
        <v>11</v>
      </c>
      <c r="B719" t="s">
        <v>761</v>
      </c>
      <c r="C719">
        <v>14999</v>
      </c>
      <c r="G719">
        <v>17990</v>
      </c>
    </row>
    <row r="720" spans="1:7" x14ac:dyDescent="0.25">
      <c r="A720" t="s">
        <v>22</v>
      </c>
      <c r="B720" t="s">
        <v>762</v>
      </c>
      <c r="C720">
        <v>44990</v>
      </c>
      <c r="G720">
        <v>82990</v>
      </c>
    </row>
    <row r="721" spans="1:7" x14ac:dyDescent="0.25">
      <c r="A721" t="s">
        <v>9</v>
      </c>
      <c r="B721" t="s">
        <v>763</v>
      </c>
      <c r="C721">
        <v>22490</v>
      </c>
      <c r="G721">
        <v>12999</v>
      </c>
    </row>
    <row r="722" spans="1:7" x14ac:dyDescent="0.25">
      <c r="A722" t="s">
        <v>22</v>
      </c>
      <c r="B722" t="s">
        <v>764</v>
      </c>
      <c r="C722">
        <v>50990</v>
      </c>
      <c r="G722">
        <v>29990</v>
      </c>
    </row>
    <row r="723" spans="1:7" x14ac:dyDescent="0.25">
      <c r="A723" t="s">
        <v>35</v>
      </c>
      <c r="B723" t="s">
        <v>765</v>
      </c>
      <c r="C723">
        <v>11499</v>
      </c>
      <c r="G723">
        <v>6999</v>
      </c>
    </row>
    <row r="724" spans="1:7" x14ac:dyDescent="0.25">
      <c r="A724" t="s">
        <v>345</v>
      </c>
      <c r="B724" t="s">
        <v>766</v>
      </c>
      <c r="C724">
        <v>5990</v>
      </c>
      <c r="G724">
        <v>60999</v>
      </c>
    </row>
    <row r="725" spans="1:7" x14ac:dyDescent="0.25">
      <c r="A725" t="s">
        <v>25</v>
      </c>
      <c r="B725" t="s">
        <v>767</v>
      </c>
      <c r="C725">
        <v>27000</v>
      </c>
      <c r="G725">
        <v>27990</v>
      </c>
    </row>
    <row r="726" spans="1:7" x14ac:dyDescent="0.25">
      <c r="A726" t="s">
        <v>16</v>
      </c>
      <c r="B726" t="s">
        <v>768</v>
      </c>
      <c r="C726">
        <v>29999</v>
      </c>
      <c r="G726">
        <v>5249</v>
      </c>
    </row>
    <row r="727" spans="1:7" x14ac:dyDescent="0.25">
      <c r="A727" t="s">
        <v>25</v>
      </c>
      <c r="B727" t="s">
        <v>769</v>
      </c>
      <c r="C727">
        <v>27990</v>
      </c>
      <c r="G727">
        <v>14999</v>
      </c>
    </row>
    <row r="728" spans="1:7" x14ac:dyDescent="0.25">
      <c r="A728" t="s">
        <v>7</v>
      </c>
      <c r="B728" t="s">
        <v>770</v>
      </c>
      <c r="C728">
        <v>74999</v>
      </c>
      <c r="G728">
        <v>44990</v>
      </c>
    </row>
    <row r="729" spans="1:7" x14ac:dyDescent="0.25">
      <c r="A729" t="s">
        <v>25</v>
      </c>
      <c r="B729" t="s">
        <v>771</v>
      </c>
      <c r="C729">
        <v>9990</v>
      </c>
      <c r="G729">
        <v>22490</v>
      </c>
    </row>
    <row r="730" spans="1:7" x14ac:dyDescent="0.25">
      <c r="A730" t="s">
        <v>22</v>
      </c>
      <c r="B730" t="s">
        <v>772</v>
      </c>
      <c r="C730">
        <v>19990</v>
      </c>
      <c r="G730">
        <v>50990</v>
      </c>
    </row>
    <row r="731" spans="1:7" x14ac:dyDescent="0.25">
      <c r="A731" t="s">
        <v>11</v>
      </c>
      <c r="B731" t="s">
        <v>773</v>
      </c>
      <c r="C731">
        <v>13279</v>
      </c>
      <c r="G731">
        <v>11499</v>
      </c>
    </row>
    <row r="732" spans="1:7" x14ac:dyDescent="0.25">
      <c r="A732" t="s">
        <v>25</v>
      </c>
      <c r="B732" t="s">
        <v>774</v>
      </c>
      <c r="C732">
        <v>11000</v>
      </c>
      <c r="G732">
        <v>5990</v>
      </c>
    </row>
    <row r="733" spans="1:7" x14ac:dyDescent="0.25">
      <c r="A733" t="s">
        <v>16</v>
      </c>
      <c r="B733" t="s">
        <v>775</v>
      </c>
      <c r="C733">
        <v>12999</v>
      </c>
      <c r="G733">
        <v>27000</v>
      </c>
    </row>
    <row r="734" spans="1:7" x14ac:dyDescent="0.25">
      <c r="A734" t="s">
        <v>35</v>
      </c>
      <c r="B734" t="s">
        <v>776</v>
      </c>
      <c r="C734">
        <v>7299</v>
      </c>
      <c r="G734">
        <v>29999</v>
      </c>
    </row>
    <row r="735" spans="1:7" x14ac:dyDescent="0.25">
      <c r="A735" t="s">
        <v>210</v>
      </c>
      <c r="B735" t="s">
        <v>777</v>
      </c>
      <c r="C735">
        <v>7999</v>
      </c>
      <c r="G735">
        <v>27990</v>
      </c>
    </row>
    <row r="736" spans="1:7" x14ac:dyDescent="0.25">
      <c r="A736" t="s">
        <v>16</v>
      </c>
      <c r="B736" t="s">
        <v>778</v>
      </c>
      <c r="C736">
        <v>54990</v>
      </c>
      <c r="G736">
        <v>74999</v>
      </c>
    </row>
    <row r="737" spans="1:7" x14ac:dyDescent="0.25">
      <c r="A737" t="s">
        <v>25</v>
      </c>
      <c r="B737" t="s">
        <v>779</v>
      </c>
      <c r="C737">
        <v>49990</v>
      </c>
      <c r="G737">
        <v>9990</v>
      </c>
    </row>
    <row r="738" spans="1:7" x14ac:dyDescent="0.25">
      <c r="A738" t="s">
        <v>242</v>
      </c>
      <c r="B738" t="s">
        <v>780</v>
      </c>
      <c r="C738">
        <v>54990</v>
      </c>
      <c r="G738">
        <v>19990</v>
      </c>
    </row>
    <row r="739" spans="1:7" x14ac:dyDescent="0.25">
      <c r="A739" t="s">
        <v>14</v>
      </c>
      <c r="B739" t="s">
        <v>781</v>
      </c>
      <c r="C739">
        <v>49990</v>
      </c>
      <c r="G739">
        <v>13279</v>
      </c>
    </row>
    <row r="740" spans="1:7" x14ac:dyDescent="0.25">
      <c r="A740" t="s">
        <v>127</v>
      </c>
      <c r="B740" t="s">
        <v>782</v>
      </c>
      <c r="C740">
        <v>15499</v>
      </c>
      <c r="G740">
        <v>11000</v>
      </c>
    </row>
    <row r="741" spans="1:7" x14ac:dyDescent="0.25">
      <c r="A741" t="s">
        <v>14</v>
      </c>
      <c r="B741" t="s">
        <v>783</v>
      </c>
      <c r="C741">
        <v>169900</v>
      </c>
      <c r="G741">
        <v>12999</v>
      </c>
    </row>
    <row r="742" spans="1:7" x14ac:dyDescent="0.25">
      <c r="A742" t="s">
        <v>141</v>
      </c>
      <c r="B742" t="s">
        <v>784</v>
      </c>
      <c r="C742">
        <v>53990</v>
      </c>
      <c r="G742">
        <v>7299</v>
      </c>
    </row>
    <row r="743" spans="1:7" x14ac:dyDescent="0.25">
      <c r="A743" t="s">
        <v>25</v>
      </c>
      <c r="B743" t="s">
        <v>785</v>
      </c>
      <c r="C743">
        <v>18990</v>
      </c>
      <c r="G743">
        <v>7999</v>
      </c>
    </row>
    <row r="744" spans="1:7" x14ac:dyDescent="0.25">
      <c r="A744" t="s">
        <v>9</v>
      </c>
      <c r="B744" t="s">
        <v>786</v>
      </c>
      <c r="C744">
        <v>16999</v>
      </c>
      <c r="G744">
        <v>54990</v>
      </c>
    </row>
    <row r="745" spans="1:7" x14ac:dyDescent="0.25">
      <c r="A745" t="s">
        <v>9</v>
      </c>
      <c r="B745" t="s">
        <v>787</v>
      </c>
      <c r="C745">
        <v>34999</v>
      </c>
      <c r="G745">
        <v>49990</v>
      </c>
    </row>
    <row r="746" spans="1:7" x14ac:dyDescent="0.25">
      <c r="A746" t="s">
        <v>25</v>
      </c>
      <c r="B746" t="s">
        <v>788</v>
      </c>
      <c r="C746">
        <v>82990</v>
      </c>
      <c r="G746">
        <v>54990</v>
      </c>
    </row>
    <row r="747" spans="1:7" x14ac:dyDescent="0.25">
      <c r="A747" t="s">
        <v>11</v>
      </c>
      <c r="B747" t="s">
        <v>789</v>
      </c>
      <c r="C747">
        <v>46999</v>
      </c>
      <c r="G747">
        <v>49990</v>
      </c>
    </row>
    <row r="748" spans="1:7" x14ac:dyDescent="0.25">
      <c r="A748" t="s">
        <v>25</v>
      </c>
      <c r="B748" t="s">
        <v>790</v>
      </c>
      <c r="C748">
        <v>8499</v>
      </c>
      <c r="G748">
        <v>15499</v>
      </c>
    </row>
    <row r="749" spans="1:7" x14ac:dyDescent="0.25">
      <c r="A749" t="s">
        <v>242</v>
      </c>
      <c r="B749" t="s">
        <v>791</v>
      </c>
      <c r="C749">
        <v>16999</v>
      </c>
      <c r="G749">
        <v>169900</v>
      </c>
    </row>
    <row r="750" spans="1:7" x14ac:dyDescent="0.25">
      <c r="A750" t="s">
        <v>7</v>
      </c>
      <c r="B750" t="s">
        <v>792</v>
      </c>
      <c r="C750">
        <v>11499</v>
      </c>
      <c r="G750">
        <v>53990</v>
      </c>
    </row>
    <row r="751" spans="1:7" x14ac:dyDescent="0.25">
      <c r="A751" t="s">
        <v>7</v>
      </c>
      <c r="B751" t="s">
        <v>793</v>
      </c>
      <c r="C751">
        <v>88999</v>
      </c>
      <c r="G751">
        <v>18990</v>
      </c>
    </row>
    <row r="752" spans="1:7" x14ac:dyDescent="0.25">
      <c r="A752" t="s">
        <v>25</v>
      </c>
      <c r="B752" t="s">
        <v>794</v>
      </c>
      <c r="C752">
        <v>15990</v>
      </c>
      <c r="G752">
        <v>16999</v>
      </c>
    </row>
    <row r="753" spans="1:7" x14ac:dyDescent="0.25">
      <c r="A753" t="s">
        <v>16</v>
      </c>
      <c r="B753" t="s">
        <v>795</v>
      </c>
      <c r="C753">
        <v>24990</v>
      </c>
      <c r="G753">
        <v>34999</v>
      </c>
    </row>
    <row r="754" spans="1:7" x14ac:dyDescent="0.25">
      <c r="A754" t="s">
        <v>22</v>
      </c>
      <c r="B754" t="s">
        <v>796</v>
      </c>
      <c r="C754">
        <v>79990</v>
      </c>
      <c r="G754">
        <v>82990</v>
      </c>
    </row>
    <row r="755" spans="1:7" x14ac:dyDescent="0.25">
      <c r="A755" t="s">
        <v>127</v>
      </c>
      <c r="B755" t="s">
        <v>797</v>
      </c>
      <c r="C755">
        <v>6249</v>
      </c>
      <c r="G755">
        <v>46999</v>
      </c>
    </row>
    <row r="756" spans="1:7" x14ac:dyDescent="0.25">
      <c r="A756" t="s">
        <v>25</v>
      </c>
      <c r="B756" t="s">
        <v>798</v>
      </c>
      <c r="C756">
        <v>12499</v>
      </c>
      <c r="G756">
        <v>8499</v>
      </c>
    </row>
    <row r="757" spans="1:7" x14ac:dyDescent="0.25">
      <c r="A757" t="s">
        <v>16</v>
      </c>
      <c r="B757" t="s">
        <v>799</v>
      </c>
      <c r="C757">
        <v>6499</v>
      </c>
      <c r="G757">
        <v>16999</v>
      </c>
    </row>
    <row r="758" spans="1:7" x14ac:dyDescent="0.25">
      <c r="A758" t="s">
        <v>14</v>
      </c>
      <c r="B758" t="s">
        <v>800</v>
      </c>
      <c r="C758">
        <v>179900</v>
      </c>
      <c r="G758">
        <v>11499</v>
      </c>
    </row>
    <row r="759" spans="1:7" x14ac:dyDescent="0.25">
      <c r="A759" t="s">
        <v>25</v>
      </c>
      <c r="B759" t="s">
        <v>801</v>
      </c>
      <c r="C759">
        <v>11990</v>
      </c>
      <c r="G759">
        <v>88999</v>
      </c>
    </row>
    <row r="760" spans="1:7" x14ac:dyDescent="0.25">
      <c r="A760" t="s">
        <v>25</v>
      </c>
      <c r="B760" t="s">
        <v>802</v>
      </c>
      <c r="C760">
        <v>26990</v>
      </c>
      <c r="G760">
        <v>15990</v>
      </c>
    </row>
    <row r="761" spans="1:7" x14ac:dyDescent="0.25">
      <c r="A761" t="s">
        <v>7</v>
      </c>
      <c r="B761" t="s">
        <v>803</v>
      </c>
      <c r="C761">
        <v>13499</v>
      </c>
      <c r="G761">
        <v>24990</v>
      </c>
    </row>
    <row r="762" spans="1:7" x14ac:dyDescent="0.25">
      <c r="A762" t="s">
        <v>16</v>
      </c>
      <c r="B762" t="s">
        <v>804</v>
      </c>
      <c r="C762">
        <v>75999</v>
      </c>
      <c r="G762">
        <v>79990</v>
      </c>
    </row>
    <row r="763" spans="1:7" x14ac:dyDescent="0.25">
      <c r="A763" t="s">
        <v>675</v>
      </c>
      <c r="B763" t="s">
        <v>805</v>
      </c>
      <c r="C763">
        <v>5999</v>
      </c>
      <c r="G763">
        <v>6249</v>
      </c>
    </row>
    <row r="764" spans="1:7" x14ac:dyDescent="0.25">
      <c r="A764" t="s">
        <v>7</v>
      </c>
      <c r="B764" t="s">
        <v>806</v>
      </c>
      <c r="C764">
        <v>8499</v>
      </c>
      <c r="G764">
        <v>12499</v>
      </c>
    </row>
    <row r="765" spans="1:7" x14ac:dyDescent="0.25">
      <c r="A765" t="s">
        <v>22</v>
      </c>
      <c r="B765" t="s">
        <v>807</v>
      </c>
      <c r="C765">
        <v>11990</v>
      </c>
      <c r="G765">
        <v>6499</v>
      </c>
    </row>
    <row r="766" spans="1:7" x14ac:dyDescent="0.25">
      <c r="A766" t="s">
        <v>16</v>
      </c>
      <c r="B766" t="s">
        <v>808</v>
      </c>
      <c r="C766">
        <v>10990</v>
      </c>
      <c r="G766">
        <v>179900</v>
      </c>
    </row>
    <row r="767" spans="1:7" x14ac:dyDescent="0.25">
      <c r="A767" t="s">
        <v>16</v>
      </c>
      <c r="B767" t="s">
        <v>809</v>
      </c>
      <c r="C767">
        <v>109990</v>
      </c>
      <c r="G767">
        <v>11990</v>
      </c>
    </row>
    <row r="768" spans="1:7" x14ac:dyDescent="0.25">
      <c r="A768" t="s">
        <v>11</v>
      </c>
      <c r="B768" t="s">
        <v>810</v>
      </c>
      <c r="C768">
        <v>16999</v>
      </c>
      <c r="G768">
        <v>26990</v>
      </c>
    </row>
    <row r="769" spans="1:7" x14ac:dyDescent="0.25">
      <c r="A769" t="s">
        <v>22</v>
      </c>
      <c r="B769" t="s">
        <v>811</v>
      </c>
      <c r="C769">
        <v>12199</v>
      </c>
      <c r="G769">
        <v>13499</v>
      </c>
    </row>
    <row r="770" spans="1:7" x14ac:dyDescent="0.25">
      <c r="A770" t="s">
        <v>22</v>
      </c>
      <c r="B770" t="s">
        <v>812</v>
      </c>
      <c r="C770">
        <v>11490</v>
      </c>
      <c r="G770">
        <v>75999</v>
      </c>
    </row>
    <row r="771" spans="1:7" x14ac:dyDescent="0.25">
      <c r="A771" t="s">
        <v>345</v>
      </c>
      <c r="B771" t="s">
        <v>813</v>
      </c>
      <c r="C771">
        <v>5490</v>
      </c>
      <c r="G771">
        <v>5999</v>
      </c>
    </row>
    <row r="772" spans="1:7" x14ac:dyDescent="0.25">
      <c r="A772" t="s">
        <v>16</v>
      </c>
      <c r="B772" t="s">
        <v>814</v>
      </c>
      <c r="C772">
        <v>11499</v>
      </c>
      <c r="G772">
        <v>8499</v>
      </c>
    </row>
    <row r="773" spans="1:7" x14ac:dyDescent="0.25">
      <c r="A773" t="s">
        <v>7</v>
      </c>
      <c r="B773" t="s">
        <v>815</v>
      </c>
      <c r="C773">
        <v>59450</v>
      </c>
      <c r="G773">
        <v>11990</v>
      </c>
    </row>
    <row r="774" spans="1:7" x14ac:dyDescent="0.25">
      <c r="A774" t="s">
        <v>35</v>
      </c>
      <c r="B774" t="s">
        <v>816</v>
      </c>
      <c r="C774">
        <v>12799</v>
      </c>
      <c r="G774">
        <v>10990</v>
      </c>
    </row>
    <row r="775" spans="1:7" x14ac:dyDescent="0.25">
      <c r="A775" t="s">
        <v>7</v>
      </c>
      <c r="B775" t="s">
        <v>817</v>
      </c>
      <c r="C775">
        <v>83000</v>
      </c>
      <c r="G775">
        <v>109990</v>
      </c>
    </row>
    <row r="776" spans="1:7" x14ac:dyDescent="0.25">
      <c r="A776" t="s">
        <v>11</v>
      </c>
      <c r="B776" t="s">
        <v>818</v>
      </c>
      <c r="C776">
        <v>14490</v>
      </c>
      <c r="G776">
        <v>16999</v>
      </c>
    </row>
    <row r="777" spans="1:7" x14ac:dyDescent="0.25">
      <c r="A777" t="s">
        <v>517</v>
      </c>
      <c r="B777" t="s">
        <v>819</v>
      </c>
      <c r="C777">
        <v>82990</v>
      </c>
      <c r="G777">
        <v>12199</v>
      </c>
    </row>
    <row r="778" spans="1:7" x14ac:dyDescent="0.25">
      <c r="A778" t="s">
        <v>25</v>
      </c>
      <c r="B778" t="s">
        <v>820</v>
      </c>
      <c r="C778">
        <v>9490</v>
      </c>
      <c r="G778">
        <v>11490</v>
      </c>
    </row>
    <row r="779" spans="1:7" x14ac:dyDescent="0.25">
      <c r="A779" t="s">
        <v>25</v>
      </c>
      <c r="B779" t="s">
        <v>821</v>
      </c>
      <c r="C779">
        <v>25000</v>
      </c>
      <c r="G779">
        <v>5490</v>
      </c>
    </row>
    <row r="780" spans="1:7" x14ac:dyDescent="0.25">
      <c r="A780" t="s">
        <v>25</v>
      </c>
      <c r="B780" t="s">
        <v>822</v>
      </c>
      <c r="C780">
        <v>15000</v>
      </c>
      <c r="G780">
        <v>11499</v>
      </c>
    </row>
    <row r="781" spans="1:7" x14ac:dyDescent="0.25">
      <c r="A781" t="s">
        <v>25</v>
      </c>
      <c r="B781" t="s">
        <v>823</v>
      </c>
      <c r="C781">
        <v>20990</v>
      </c>
      <c r="G781">
        <v>59450</v>
      </c>
    </row>
    <row r="782" spans="1:7" x14ac:dyDescent="0.25">
      <c r="A782" t="s">
        <v>7</v>
      </c>
      <c r="B782" t="s">
        <v>824</v>
      </c>
      <c r="C782">
        <v>34999</v>
      </c>
      <c r="G782">
        <v>12799</v>
      </c>
    </row>
    <row r="783" spans="1:7" x14ac:dyDescent="0.25">
      <c r="A783" t="s">
        <v>11</v>
      </c>
      <c r="B783" t="s">
        <v>825</v>
      </c>
      <c r="C783">
        <v>29999</v>
      </c>
      <c r="G783">
        <v>83000</v>
      </c>
    </row>
    <row r="784" spans="1:7" x14ac:dyDescent="0.25">
      <c r="A784" t="s">
        <v>25</v>
      </c>
      <c r="B784" t="s">
        <v>826</v>
      </c>
      <c r="C784">
        <v>11999</v>
      </c>
      <c r="G784">
        <v>14490</v>
      </c>
    </row>
    <row r="785" spans="1:7" x14ac:dyDescent="0.25">
      <c r="A785" t="s">
        <v>7</v>
      </c>
      <c r="B785" t="s">
        <v>827</v>
      </c>
      <c r="C785">
        <v>12999</v>
      </c>
      <c r="G785">
        <v>82990</v>
      </c>
    </row>
    <row r="786" spans="1:7" x14ac:dyDescent="0.25">
      <c r="A786" t="s">
        <v>828</v>
      </c>
      <c r="B786" t="s">
        <v>829</v>
      </c>
      <c r="C786">
        <v>124990</v>
      </c>
      <c r="G786">
        <v>9490</v>
      </c>
    </row>
    <row r="787" spans="1:7" x14ac:dyDescent="0.25">
      <c r="A787" t="s">
        <v>16</v>
      </c>
      <c r="B787" t="s">
        <v>830</v>
      </c>
      <c r="C787">
        <v>28999</v>
      </c>
      <c r="G787">
        <v>25000</v>
      </c>
    </row>
    <row r="788" spans="1:7" x14ac:dyDescent="0.25">
      <c r="A788" t="s">
        <v>143</v>
      </c>
      <c r="B788" t="s">
        <v>831</v>
      </c>
      <c r="C788">
        <v>12999</v>
      </c>
      <c r="G788">
        <v>15000</v>
      </c>
    </row>
    <row r="789" spans="1:7" x14ac:dyDescent="0.25">
      <c r="A789" t="s">
        <v>11</v>
      </c>
      <c r="B789" t="s">
        <v>832</v>
      </c>
      <c r="C789">
        <v>28499</v>
      </c>
      <c r="G789">
        <v>20990</v>
      </c>
    </row>
    <row r="790" spans="1:7" x14ac:dyDescent="0.25">
      <c r="A790" t="s">
        <v>14</v>
      </c>
      <c r="B790" t="s">
        <v>833</v>
      </c>
      <c r="C790">
        <v>104999</v>
      </c>
      <c r="G790">
        <v>34999</v>
      </c>
    </row>
    <row r="791" spans="1:7" x14ac:dyDescent="0.25">
      <c r="A791" t="s">
        <v>14</v>
      </c>
      <c r="B791" t="s">
        <v>834</v>
      </c>
      <c r="C791">
        <v>172999</v>
      </c>
      <c r="G791">
        <v>29999</v>
      </c>
    </row>
    <row r="792" spans="1:7" x14ac:dyDescent="0.25">
      <c r="A792" t="s">
        <v>16</v>
      </c>
      <c r="B792" t="s">
        <v>835</v>
      </c>
      <c r="C792">
        <v>17990</v>
      </c>
      <c r="G792">
        <v>11999</v>
      </c>
    </row>
    <row r="793" spans="1:7" x14ac:dyDescent="0.25">
      <c r="A793" t="s">
        <v>16</v>
      </c>
      <c r="B793" t="s">
        <v>836</v>
      </c>
      <c r="C793">
        <v>13774</v>
      </c>
      <c r="G793">
        <v>12999</v>
      </c>
    </row>
    <row r="794" spans="1:7" x14ac:dyDescent="0.25">
      <c r="A794" t="s">
        <v>218</v>
      </c>
      <c r="B794" t="s">
        <v>837</v>
      </c>
      <c r="C794">
        <v>8999</v>
      </c>
      <c r="G794">
        <v>124990</v>
      </c>
    </row>
    <row r="795" spans="1:7" x14ac:dyDescent="0.25">
      <c r="A795" t="s">
        <v>4</v>
      </c>
      <c r="B795" t="s">
        <v>838</v>
      </c>
      <c r="C795">
        <v>18990</v>
      </c>
      <c r="G795">
        <v>28999</v>
      </c>
    </row>
    <row r="796" spans="1:7" x14ac:dyDescent="0.25">
      <c r="A796" t="s">
        <v>127</v>
      </c>
      <c r="B796" t="s">
        <v>839</v>
      </c>
      <c r="C796">
        <v>14999</v>
      </c>
      <c r="G796">
        <v>12999</v>
      </c>
    </row>
    <row r="797" spans="1:7" x14ac:dyDescent="0.25">
      <c r="A797" t="s">
        <v>11</v>
      </c>
      <c r="B797" t="s">
        <v>840</v>
      </c>
      <c r="C797">
        <v>7999</v>
      </c>
      <c r="G797">
        <v>28499</v>
      </c>
    </row>
    <row r="798" spans="1:7" x14ac:dyDescent="0.25">
      <c r="A798" t="s">
        <v>16</v>
      </c>
      <c r="B798" t="s">
        <v>841</v>
      </c>
      <c r="C798">
        <v>39999</v>
      </c>
      <c r="G798">
        <v>104999</v>
      </c>
    </row>
    <row r="799" spans="1:7" x14ac:dyDescent="0.25">
      <c r="A799" t="s">
        <v>22</v>
      </c>
      <c r="B799" t="s">
        <v>842</v>
      </c>
      <c r="C799">
        <v>11990</v>
      </c>
      <c r="G799">
        <v>172999</v>
      </c>
    </row>
    <row r="800" spans="1:7" x14ac:dyDescent="0.25">
      <c r="A800" t="s">
        <v>143</v>
      </c>
      <c r="B800" t="s">
        <v>843</v>
      </c>
      <c r="C800">
        <v>12999</v>
      </c>
      <c r="G800">
        <v>17990</v>
      </c>
    </row>
    <row r="801" spans="1:7" x14ac:dyDescent="0.25">
      <c r="A801" t="s">
        <v>7</v>
      </c>
      <c r="B801" t="s">
        <v>844</v>
      </c>
      <c r="C801">
        <v>54999</v>
      </c>
      <c r="G801">
        <v>13774</v>
      </c>
    </row>
    <row r="802" spans="1:7" x14ac:dyDescent="0.25">
      <c r="A802" t="s">
        <v>7</v>
      </c>
      <c r="B802" t="s">
        <v>845</v>
      </c>
      <c r="C802">
        <v>24990</v>
      </c>
      <c r="G802">
        <v>8999</v>
      </c>
    </row>
    <row r="803" spans="1:7" x14ac:dyDescent="0.25">
      <c r="A803" t="s">
        <v>25</v>
      </c>
      <c r="B803" t="s">
        <v>846</v>
      </c>
      <c r="C803">
        <v>59999</v>
      </c>
      <c r="G803">
        <v>18990</v>
      </c>
    </row>
    <row r="804" spans="1:7" x14ac:dyDescent="0.25">
      <c r="A804" t="s">
        <v>35</v>
      </c>
      <c r="B804" t="s">
        <v>847</v>
      </c>
      <c r="C804">
        <v>19999</v>
      </c>
      <c r="G804">
        <v>14999</v>
      </c>
    </row>
    <row r="805" spans="1:7" x14ac:dyDescent="0.25">
      <c r="A805" t="s">
        <v>143</v>
      </c>
      <c r="B805" t="s">
        <v>848</v>
      </c>
      <c r="C805">
        <v>16999</v>
      </c>
      <c r="G805">
        <v>7999</v>
      </c>
    </row>
    <row r="806" spans="1:7" x14ac:dyDescent="0.25">
      <c r="A806" t="s">
        <v>7</v>
      </c>
      <c r="B806" t="s">
        <v>849</v>
      </c>
      <c r="C806">
        <v>14999</v>
      </c>
      <c r="G806">
        <v>39999</v>
      </c>
    </row>
    <row r="807" spans="1:7" x14ac:dyDescent="0.25">
      <c r="A807" t="s">
        <v>25</v>
      </c>
      <c r="B807" t="s">
        <v>850</v>
      </c>
      <c r="C807">
        <v>29990</v>
      </c>
      <c r="G807">
        <v>11990</v>
      </c>
    </row>
    <row r="808" spans="1:7" x14ac:dyDescent="0.25">
      <c r="A808" t="s">
        <v>16</v>
      </c>
      <c r="B808" t="s">
        <v>851</v>
      </c>
      <c r="C808">
        <v>13990</v>
      </c>
      <c r="G808">
        <v>12999</v>
      </c>
    </row>
    <row r="809" spans="1:7" x14ac:dyDescent="0.25">
      <c r="A809" t="s">
        <v>16</v>
      </c>
      <c r="B809" t="s">
        <v>852</v>
      </c>
      <c r="C809">
        <v>17999</v>
      </c>
      <c r="G809">
        <v>54999</v>
      </c>
    </row>
    <row r="810" spans="1:7" x14ac:dyDescent="0.25">
      <c r="A810" t="s">
        <v>11</v>
      </c>
      <c r="B810" t="s">
        <v>853</v>
      </c>
      <c r="C810">
        <v>11399</v>
      </c>
      <c r="G810">
        <v>24990</v>
      </c>
    </row>
    <row r="811" spans="1:7" x14ac:dyDescent="0.25">
      <c r="A811" t="s">
        <v>25</v>
      </c>
      <c r="B811" t="s">
        <v>854</v>
      </c>
      <c r="C811">
        <v>19990</v>
      </c>
      <c r="G811">
        <v>59999</v>
      </c>
    </row>
    <row r="812" spans="1:7" x14ac:dyDescent="0.25">
      <c r="A812" t="s">
        <v>25</v>
      </c>
      <c r="B812" t="s">
        <v>855</v>
      </c>
      <c r="C812">
        <v>15499</v>
      </c>
      <c r="G812">
        <v>19999</v>
      </c>
    </row>
    <row r="813" spans="1:7" x14ac:dyDescent="0.25">
      <c r="A813" t="s">
        <v>91</v>
      </c>
      <c r="B813" t="s">
        <v>856</v>
      </c>
      <c r="C813">
        <v>6999</v>
      </c>
      <c r="G813">
        <v>16999</v>
      </c>
    </row>
    <row r="814" spans="1:7" x14ac:dyDescent="0.25">
      <c r="A814" t="s">
        <v>16</v>
      </c>
      <c r="B814" t="s">
        <v>857</v>
      </c>
      <c r="C814">
        <v>12499</v>
      </c>
      <c r="G814">
        <v>14999</v>
      </c>
    </row>
    <row r="815" spans="1:7" x14ac:dyDescent="0.25">
      <c r="A815" t="s">
        <v>14</v>
      </c>
      <c r="B815" t="s">
        <v>858</v>
      </c>
      <c r="C815">
        <v>91999</v>
      </c>
      <c r="G815">
        <v>29990</v>
      </c>
    </row>
    <row r="816" spans="1:7" x14ac:dyDescent="0.25">
      <c r="A816" t="s">
        <v>143</v>
      </c>
      <c r="B816" t="s">
        <v>859</v>
      </c>
      <c r="C816">
        <v>9690</v>
      </c>
      <c r="G816">
        <v>13990</v>
      </c>
    </row>
    <row r="817" spans="1:7" x14ac:dyDescent="0.25">
      <c r="A817" t="s">
        <v>11</v>
      </c>
      <c r="B817" t="s">
        <v>860</v>
      </c>
      <c r="C817">
        <v>32990</v>
      </c>
      <c r="G817">
        <v>17999</v>
      </c>
    </row>
    <row r="818" spans="1:7" x14ac:dyDescent="0.25">
      <c r="A818" t="s">
        <v>16</v>
      </c>
      <c r="B818" t="s">
        <v>861</v>
      </c>
      <c r="C818">
        <v>42990</v>
      </c>
      <c r="G818">
        <v>11399</v>
      </c>
    </row>
    <row r="819" spans="1:7" x14ac:dyDescent="0.25">
      <c r="A819" t="s">
        <v>862</v>
      </c>
      <c r="B819" t="s">
        <v>863</v>
      </c>
      <c r="C819">
        <v>14999</v>
      </c>
      <c r="G819">
        <v>19990</v>
      </c>
    </row>
    <row r="820" spans="1:7" x14ac:dyDescent="0.25">
      <c r="A820" t="s">
        <v>16</v>
      </c>
      <c r="B820" t="s">
        <v>864</v>
      </c>
      <c r="C820">
        <v>18699</v>
      </c>
      <c r="G820">
        <v>15499</v>
      </c>
    </row>
    <row r="821" spans="1:7" x14ac:dyDescent="0.25">
      <c r="A821" t="s">
        <v>11</v>
      </c>
      <c r="B821" t="s">
        <v>865</v>
      </c>
      <c r="C821">
        <v>10990</v>
      </c>
      <c r="G821">
        <v>6999</v>
      </c>
    </row>
    <row r="822" spans="1:7" x14ac:dyDescent="0.25">
      <c r="A822" t="s">
        <v>16</v>
      </c>
      <c r="B822" t="s">
        <v>866</v>
      </c>
      <c r="C822">
        <v>30990</v>
      </c>
      <c r="G822">
        <v>12499</v>
      </c>
    </row>
    <row r="823" spans="1:7" x14ac:dyDescent="0.25">
      <c r="A823" t="s">
        <v>578</v>
      </c>
      <c r="B823" t="s">
        <v>867</v>
      </c>
      <c r="C823">
        <v>59999</v>
      </c>
      <c r="G823">
        <v>91999</v>
      </c>
    </row>
    <row r="824" spans="1:7" x14ac:dyDescent="0.25">
      <c r="A824" t="s">
        <v>7</v>
      </c>
      <c r="B824" t="s">
        <v>868</v>
      </c>
      <c r="C824">
        <v>23999</v>
      </c>
      <c r="G824">
        <v>9690</v>
      </c>
    </row>
    <row r="825" spans="1:7" x14ac:dyDescent="0.25">
      <c r="A825" t="s">
        <v>11</v>
      </c>
      <c r="B825" t="s">
        <v>869</v>
      </c>
      <c r="C825">
        <v>9999</v>
      </c>
      <c r="G825">
        <v>32990</v>
      </c>
    </row>
    <row r="826" spans="1:7" x14ac:dyDescent="0.25">
      <c r="A826" t="s">
        <v>14</v>
      </c>
      <c r="B826" t="s">
        <v>870</v>
      </c>
      <c r="C826">
        <v>119900</v>
      </c>
      <c r="G826">
        <v>42990</v>
      </c>
    </row>
    <row r="827" spans="1:7" x14ac:dyDescent="0.25">
      <c r="A827" t="s">
        <v>16</v>
      </c>
      <c r="B827" t="s">
        <v>871</v>
      </c>
      <c r="C827">
        <v>9299</v>
      </c>
      <c r="G827">
        <v>14999</v>
      </c>
    </row>
    <row r="828" spans="1:7" x14ac:dyDescent="0.25">
      <c r="A828" t="s">
        <v>11</v>
      </c>
      <c r="B828" t="s">
        <v>872</v>
      </c>
      <c r="C828">
        <v>12989</v>
      </c>
      <c r="G828">
        <v>18699</v>
      </c>
    </row>
    <row r="829" spans="1:7" x14ac:dyDescent="0.25">
      <c r="A829" t="s">
        <v>7</v>
      </c>
      <c r="B829" t="s">
        <v>873</v>
      </c>
      <c r="C829">
        <v>4999</v>
      </c>
      <c r="G829">
        <v>10990</v>
      </c>
    </row>
    <row r="830" spans="1:7" x14ac:dyDescent="0.25">
      <c r="A830" t="s">
        <v>22</v>
      </c>
      <c r="B830" t="s">
        <v>874</v>
      </c>
      <c r="C830">
        <v>29990</v>
      </c>
      <c r="G830">
        <v>30990</v>
      </c>
    </row>
    <row r="831" spans="1:7" x14ac:dyDescent="0.25">
      <c r="A831" t="s">
        <v>22</v>
      </c>
      <c r="B831" t="s">
        <v>875</v>
      </c>
      <c r="C831">
        <v>12490</v>
      </c>
      <c r="G831">
        <v>59999</v>
      </c>
    </row>
    <row r="832" spans="1:7" x14ac:dyDescent="0.25">
      <c r="A832" t="s">
        <v>402</v>
      </c>
      <c r="B832" t="s">
        <v>876</v>
      </c>
      <c r="C832">
        <v>27999</v>
      </c>
      <c r="G832">
        <v>23999</v>
      </c>
    </row>
    <row r="833" spans="1:7" x14ac:dyDescent="0.25">
      <c r="A833" t="s">
        <v>25</v>
      </c>
      <c r="B833" t="s">
        <v>877</v>
      </c>
      <c r="C833">
        <v>8199</v>
      </c>
      <c r="G833">
        <v>9999</v>
      </c>
    </row>
    <row r="834" spans="1:7" x14ac:dyDescent="0.25">
      <c r="A834" t="s">
        <v>517</v>
      </c>
      <c r="B834" t="s">
        <v>878</v>
      </c>
      <c r="C834">
        <v>21990</v>
      </c>
      <c r="G834">
        <v>119900</v>
      </c>
    </row>
    <row r="835" spans="1:7" x14ac:dyDescent="0.25">
      <c r="A835" t="s">
        <v>25</v>
      </c>
      <c r="B835" t="s">
        <v>879</v>
      </c>
      <c r="C835">
        <v>20000</v>
      </c>
      <c r="G835">
        <v>9299</v>
      </c>
    </row>
    <row r="836" spans="1:7" x14ac:dyDescent="0.25">
      <c r="A836" t="s">
        <v>25</v>
      </c>
      <c r="B836" t="s">
        <v>880</v>
      </c>
      <c r="C836">
        <v>11990</v>
      </c>
      <c r="G836">
        <v>12989</v>
      </c>
    </row>
    <row r="837" spans="1:7" x14ac:dyDescent="0.25">
      <c r="A837" t="s">
        <v>16</v>
      </c>
      <c r="B837" t="s">
        <v>881</v>
      </c>
      <c r="C837">
        <v>11989</v>
      </c>
      <c r="G837">
        <v>4999</v>
      </c>
    </row>
    <row r="838" spans="1:7" x14ac:dyDescent="0.25">
      <c r="A838" t="s">
        <v>16</v>
      </c>
      <c r="B838" t="s">
        <v>882</v>
      </c>
      <c r="C838">
        <v>11490</v>
      </c>
      <c r="G838">
        <v>29990</v>
      </c>
    </row>
    <row r="839" spans="1:7" x14ac:dyDescent="0.25">
      <c r="A839" t="s">
        <v>9</v>
      </c>
      <c r="B839" t="s">
        <v>883</v>
      </c>
      <c r="C839">
        <v>11490</v>
      </c>
      <c r="G839">
        <v>12490</v>
      </c>
    </row>
    <row r="840" spans="1:7" x14ac:dyDescent="0.25">
      <c r="A840" t="s">
        <v>141</v>
      </c>
      <c r="B840" t="s">
        <v>884</v>
      </c>
      <c r="C840">
        <v>15999</v>
      </c>
      <c r="G840">
        <v>27999</v>
      </c>
    </row>
    <row r="841" spans="1:7" x14ac:dyDescent="0.25">
      <c r="A841" t="s">
        <v>7</v>
      </c>
      <c r="B841" t="s">
        <v>885</v>
      </c>
      <c r="C841">
        <v>17990</v>
      </c>
      <c r="G841">
        <v>8199</v>
      </c>
    </row>
    <row r="842" spans="1:7" x14ac:dyDescent="0.25">
      <c r="A842" t="s">
        <v>7</v>
      </c>
      <c r="B842" t="s">
        <v>886</v>
      </c>
      <c r="C842">
        <v>78990</v>
      </c>
      <c r="G842">
        <v>21990</v>
      </c>
    </row>
    <row r="843" spans="1:7" x14ac:dyDescent="0.25">
      <c r="A843" t="s">
        <v>517</v>
      </c>
      <c r="B843" t="s">
        <v>887</v>
      </c>
      <c r="C843">
        <v>10949</v>
      </c>
      <c r="G843">
        <v>20000</v>
      </c>
    </row>
    <row r="844" spans="1:7" x14ac:dyDescent="0.25">
      <c r="A844" t="s">
        <v>16</v>
      </c>
      <c r="B844" t="s">
        <v>888</v>
      </c>
      <c r="C844">
        <v>10300</v>
      </c>
      <c r="G844">
        <v>11990</v>
      </c>
    </row>
    <row r="845" spans="1:7" x14ac:dyDescent="0.25">
      <c r="A845" t="s">
        <v>889</v>
      </c>
      <c r="B845" t="s">
        <v>890</v>
      </c>
      <c r="C845">
        <v>45999</v>
      </c>
      <c r="G845">
        <v>11989</v>
      </c>
    </row>
    <row r="846" spans="1:7" x14ac:dyDescent="0.25">
      <c r="A846" t="s">
        <v>517</v>
      </c>
      <c r="B846" t="s">
        <v>891</v>
      </c>
      <c r="C846">
        <v>21990</v>
      </c>
      <c r="G846">
        <v>11490</v>
      </c>
    </row>
    <row r="847" spans="1:7" x14ac:dyDescent="0.25">
      <c r="A847" t="s">
        <v>65</v>
      </c>
      <c r="B847" t="s">
        <v>892</v>
      </c>
      <c r="C847">
        <v>19990</v>
      </c>
      <c r="G847">
        <v>11490</v>
      </c>
    </row>
    <row r="848" spans="1:7" x14ac:dyDescent="0.25">
      <c r="A848" t="s">
        <v>25</v>
      </c>
      <c r="B848" t="s">
        <v>893</v>
      </c>
      <c r="C848">
        <v>32990</v>
      </c>
      <c r="G848">
        <v>15999</v>
      </c>
    </row>
    <row r="849" spans="1:7" x14ac:dyDescent="0.25">
      <c r="A849" t="s">
        <v>35</v>
      </c>
      <c r="B849" t="s">
        <v>894</v>
      </c>
      <c r="C849">
        <v>14499</v>
      </c>
      <c r="G849">
        <v>17990</v>
      </c>
    </row>
    <row r="850" spans="1:7" x14ac:dyDescent="0.25">
      <c r="A850" t="s">
        <v>218</v>
      </c>
      <c r="B850" t="s">
        <v>895</v>
      </c>
      <c r="C850">
        <v>41990</v>
      </c>
      <c r="G850">
        <v>78990</v>
      </c>
    </row>
    <row r="851" spans="1:7" x14ac:dyDescent="0.25">
      <c r="A851" t="s">
        <v>127</v>
      </c>
      <c r="B851" t="s">
        <v>896</v>
      </c>
      <c r="C851">
        <v>13990</v>
      </c>
      <c r="G851">
        <v>10949</v>
      </c>
    </row>
    <row r="852" spans="1:7" x14ac:dyDescent="0.25">
      <c r="A852" t="s">
        <v>25</v>
      </c>
      <c r="B852" t="s">
        <v>897</v>
      </c>
      <c r="C852">
        <v>10490</v>
      </c>
      <c r="G852">
        <v>10300</v>
      </c>
    </row>
    <row r="853" spans="1:7" x14ac:dyDescent="0.25">
      <c r="A853" t="s">
        <v>517</v>
      </c>
      <c r="B853" t="s">
        <v>898</v>
      </c>
      <c r="C853">
        <v>29990</v>
      </c>
      <c r="G853">
        <v>45999</v>
      </c>
    </row>
    <row r="854" spans="1:7" x14ac:dyDescent="0.25">
      <c r="A854" t="s">
        <v>517</v>
      </c>
      <c r="B854" t="s">
        <v>899</v>
      </c>
      <c r="C854">
        <v>22990</v>
      </c>
      <c r="G854">
        <v>21990</v>
      </c>
    </row>
    <row r="855" spans="1:7" x14ac:dyDescent="0.25">
      <c r="A855" t="s">
        <v>7</v>
      </c>
      <c r="B855" t="s">
        <v>900</v>
      </c>
      <c r="C855">
        <v>47990</v>
      </c>
      <c r="G855">
        <v>19990</v>
      </c>
    </row>
    <row r="856" spans="1:7" x14ac:dyDescent="0.25">
      <c r="A856" t="s">
        <v>143</v>
      </c>
      <c r="B856" t="s">
        <v>901</v>
      </c>
      <c r="C856">
        <v>19999</v>
      </c>
      <c r="G856">
        <v>32990</v>
      </c>
    </row>
    <row r="857" spans="1:7" x14ac:dyDescent="0.25">
      <c r="A857" t="s">
        <v>4</v>
      </c>
      <c r="B857" t="s">
        <v>902</v>
      </c>
      <c r="C857">
        <v>29999</v>
      </c>
      <c r="G857">
        <v>14499</v>
      </c>
    </row>
    <row r="858" spans="1:7" x14ac:dyDescent="0.25">
      <c r="A858" t="s">
        <v>11</v>
      </c>
      <c r="B858" t="s">
        <v>903</v>
      </c>
      <c r="C858">
        <v>11879</v>
      </c>
      <c r="G858">
        <v>41990</v>
      </c>
    </row>
    <row r="859" spans="1:7" x14ac:dyDescent="0.25">
      <c r="A859" t="s">
        <v>4</v>
      </c>
      <c r="B859" t="s">
        <v>904</v>
      </c>
      <c r="C859">
        <v>28990</v>
      </c>
      <c r="G859">
        <v>13990</v>
      </c>
    </row>
    <row r="860" spans="1:7" x14ac:dyDescent="0.25">
      <c r="A860" t="s">
        <v>65</v>
      </c>
      <c r="B860" t="s">
        <v>905</v>
      </c>
      <c r="C860">
        <v>39990</v>
      </c>
      <c r="G860">
        <v>10490</v>
      </c>
    </row>
    <row r="861" spans="1:7" x14ac:dyDescent="0.25">
      <c r="A861" t="s">
        <v>16</v>
      </c>
      <c r="B861" t="s">
        <v>906</v>
      </c>
      <c r="C861">
        <v>15999</v>
      </c>
      <c r="G861">
        <v>29990</v>
      </c>
    </row>
    <row r="862" spans="1:7" x14ac:dyDescent="0.25">
      <c r="A862" t="s">
        <v>22</v>
      </c>
      <c r="B862" t="s">
        <v>907</v>
      </c>
      <c r="C862">
        <v>22990</v>
      </c>
      <c r="G862">
        <v>22990</v>
      </c>
    </row>
    <row r="863" spans="1:7" x14ac:dyDescent="0.25">
      <c r="A863" t="s">
        <v>353</v>
      </c>
      <c r="B863" t="s">
        <v>908</v>
      </c>
      <c r="C863">
        <v>149999</v>
      </c>
      <c r="G863">
        <v>47990</v>
      </c>
    </row>
    <row r="864" spans="1:7" x14ac:dyDescent="0.25">
      <c r="A864" t="s">
        <v>127</v>
      </c>
      <c r="B864" t="s">
        <v>909</v>
      </c>
      <c r="C864">
        <v>11499</v>
      </c>
      <c r="G864">
        <v>19999</v>
      </c>
    </row>
    <row r="865" spans="1:7" x14ac:dyDescent="0.25">
      <c r="A865" t="s">
        <v>127</v>
      </c>
      <c r="B865" t="s">
        <v>910</v>
      </c>
      <c r="C865">
        <v>22999</v>
      </c>
      <c r="G865">
        <v>29999</v>
      </c>
    </row>
    <row r="866" spans="1:7" x14ac:dyDescent="0.25">
      <c r="A866" t="s">
        <v>127</v>
      </c>
      <c r="B866" t="s">
        <v>911</v>
      </c>
      <c r="C866">
        <v>7999</v>
      </c>
      <c r="G866">
        <v>11879</v>
      </c>
    </row>
    <row r="867" spans="1:7" x14ac:dyDescent="0.25">
      <c r="A867" t="s">
        <v>11</v>
      </c>
      <c r="B867" t="s">
        <v>912</v>
      </c>
      <c r="C867">
        <v>31999</v>
      </c>
      <c r="G867">
        <v>28990</v>
      </c>
    </row>
    <row r="868" spans="1:7" x14ac:dyDescent="0.25">
      <c r="A868" t="s">
        <v>402</v>
      </c>
      <c r="B868" t="s">
        <v>913</v>
      </c>
      <c r="C868">
        <v>30990</v>
      </c>
      <c r="G868">
        <v>39990</v>
      </c>
    </row>
    <row r="869" spans="1:7" x14ac:dyDescent="0.25">
      <c r="A869" t="s">
        <v>11</v>
      </c>
      <c r="B869" t="s">
        <v>914</v>
      </c>
      <c r="C869">
        <v>7999</v>
      </c>
      <c r="G869">
        <v>15999</v>
      </c>
    </row>
    <row r="870" spans="1:7" x14ac:dyDescent="0.25">
      <c r="A870" t="s">
        <v>127</v>
      </c>
      <c r="B870" t="s">
        <v>915</v>
      </c>
      <c r="C870">
        <v>10999</v>
      </c>
      <c r="G870">
        <v>22990</v>
      </c>
    </row>
    <row r="871" spans="1:7" x14ac:dyDescent="0.25">
      <c r="A871" t="s">
        <v>35</v>
      </c>
      <c r="B871" t="s">
        <v>916</v>
      </c>
      <c r="C871">
        <v>14990</v>
      </c>
      <c r="G871">
        <v>149999</v>
      </c>
    </row>
    <row r="872" spans="1:7" x14ac:dyDescent="0.25">
      <c r="A872" t="s">
        <v>9</v>
      </c>
      <c r="B872" t="s">
        <v>917</v>
      </c>
      <c r="C872">
        <v>14499</v>
      </c>
      <c r="G872">
        <v>11499</v>
      </c>
    </row>
    <row r="873" spans="1:7" x14ac:dyDescent="0.25">
      <c r="A873" t="s">
        <v>4</v>
      </c>
      <c r="B873" t="s">
        <v>918</v>
      </c>
      <c r="C873">
        <v>44999</v>
      </c>
      <c r="G873">
        <v>22999</v>
      </c>
    </row>
    <row r="874" spans="1:7" x14ac:dyDescent="0.25">
      <c r="A874" t="s">
        <v>11</v>
      </c>
      <c r="B874" t="s">
        <v>919</v>
      </c>
      <c r="C874">
        <v>17999</v>
      </c>
      <c r="G874">
        <v>7999</v>
      </c>
    </row>
    <row r="875" spans="1:7" x14ac:dyDescent="0.25">
      <c r="A875" t="s">
        <v>11</v>
      </c>
      <c r="B875" t="s">
        <v>920</v>
      </c>
      <c r="C875">
        <v>19999</v>
      </c>
      <c r="G875">
        <v>31999</v>
      </c>
    </row>
    <row r="876" spans="1:7" x14ac:dyDescent="0.25">
      <c r="A876" t="s">
        <v>345</v>
      </c>
      <c r="B876" t="s">
        <v>921</v>
      </c>
      <c r="C876">
        <v>3999</v>
      </c>
      <c r="G876">
        <v>30990</v>
      </c>
    </row>
    <row r="877" spans="1:7" x14ac:dyDescent="0.25">
      <c r="A877" t="s">
        <v>7</v>
      </c>
      <c r="B877" t="s">
        <v>922</v>
      </c>
      <c r="C877">
        <v>101999</v>
      </c>
      <c r="G877">
        <v>7999</v>
      </c>
    </row>
    <row r="878" spans="1:7" x14ac:dyDescent="0.25">
      <c r="A878" t="s">
        <v>22</v>
      </c>
      <c r="B878" t="s">
        <v>923</v>
      </c>
      <c r="C878">
        <v>38700</v>
      </c>
      <c r="G878">
        <v>10999</v>
      </c>
    </row>
    <row r="879" spans="1:7" x14ac:dyDescent="0.25">
      <c r="A879" t="s">
        <v>4</v>
      </c>
      <c r="B879" t="s">
        <v>924</v>
      </c>
      <c r="C879">
        <v>19999</v>
      </c>
      <c r="G879">
        <v>14990</v>
      </c>
    </row>
    <row r="880" spans="1:7" x14ac:dyDescent="0.25">
      <c r="A880" t="s">
        <v>7</v>
      </c>
      <c r="B880" t="s">
        <v>925</v>
      </c>
      <c r="C880">
        <v>10999</v>
      </c>
      <c r="G880">
        <v>14499</v>
      </c>
    </row>
    <row r="881" spans="1:7" x14ac:dyDescent="0.25">
      <c r="A881" t="s">
        <v>4</v>
      </c>
      <c r="B881" t="s">
        <v>926</v>
      </c>
      <c r="C881">
        <v>16990</v>
      </c>
      <c r="G881">
        <v>44999</v>
      </c>
    </row>
    <row r="882" spans="1:7" x14ac:dyDescent="0.25">
      <c r="A882" t="s">
        <v>14</v>
      </c>
      <c r="B882" t="s">
        <v>927</v>
      </c>
      <c r="C882">
        <v>55999</v>
      </c>
      <c r="G882">
        <v>17999</v>
      </c>
    </row>
    <row r="883" spans="1:7" x14ac:dyDescent="0.25">
      <c r="A883" t="s">
        <v>14</v>
      </c>
      <c r="B883" t="s">
        <v>928</v>
      </c>
      <c r="C883">
        <v>67999</v>
      </c>
      <c r="G883">
        <v>19999</v>
      </c>
    </row>
    <row r="884" spans="1:7" x14ac:dyDescent="0.25">
      <c r="A884" t="s">
        <v>22</v>
      </c>
      <c r="B884" t="s">
        <v>929</v>
      </c>
      <c r="C884">
        <v>9999</v>
      </c>
      <c r="G884">
        <v>3999</v>
      </c>
    </row>
    <row r="885" spans="1:7" x14ac:dyDescent="0.25">
      <c r="A885" t="s">
        <v>16</v>
      </c>
      <c r="B885" t="s">
        <v>930</v>
      </c>
      <c r="C885">
        <v>14439</v>
      </c>
      <c r="G885">
        <v>101999</v>
      </c>
    </row>
    <row r="886" spans="1:7" x14ac:dyDescent="0.25">
      <c r="A886" t="s">
        <v>22</v>
      </c>
      <c r="B886" t="s">
        <v>931</v>
      </c>
      <c r="C886">
        <v>9990</v>
      </c>
      <c r="G886">
        <v>38700</v>
      </c>
    </row>
    <row r="887" spans="1:7" x14ac:dyDescent="0.25">
      <c r="A887" t="s">
        <v>11</v>
      </c>
      <c r="B887" t="s">
        <v>932</v>
      </c>
      <c r="C887">
        <v>24999</v>
      </c>
      <c r="G887">
        <v>19999</v>
      </c>
    </row>
    <row r="888" spans="1:7" x14ac:dyDescent="0.25">
      <c r="A888" t="s">
        <v>7</v>
      </c>
      <c r="B888" t="s">
        <v>933</v>
      </c>
      <c r="C888">
        <v>85990</v>
      </c>
      <c r="G888">
        <v>10999</v>
      </c>
    </row>
    <row r="889" spans="1:7" x14ac:dyDescent="0.25">
      <c r="A889" t="s">
        <v>16</v>
      </c>
      <c r="B889" t="s">
        <v>934</v>
      </c>
      <c r="C889">
        <v>480000</v>
      </c>
      <c r="G889">
        <v>16990</v>
      </c>
    </row>
    <row r="890" spans="1:7" x14ac:dyDescent="0.25">
      <c r="A890" t="s">
        <v>16</v>
      </c>
      <c r="B890" t="s">
        <v>935</v>
      </c>
      <c r="C890">
        <v>16999</v>
      </c>
      <c r="G890">
        <v>55999</v>
      </c>
    </row>
    <row r="891" spans="1:7" x14ac:dyDescent="0.25">
      <c r="A891" t="s">
        <v>11</v>
      </c>
      <c r="B891" t="s">
        <v>936</v>
      </c>
      <c r="C891">
        <v>8999</v>
      </c>
      <c r="G891">
        <v>67999</v>
      </c>
    </row>
    <row r="892" spans="1:7" x14ac:dyDescent="0.25">
      <c r="A892" t="s">
        <v>22</v>
      </c>
      <c r="B892" t="s">
        <v>937</v>
      </c>
      <c r="C892">
        <v>15990</v>
      </c>
      <c r="G892">
        <v>9999</v>
      </c>
    </row>
    <row r="893" spans="1:7" x14ac:dyDescent="0.25">
      <c r="A893" t="s">
        <v>511</v>
      </c>
      <c r="B893" t="s">
        <v>938</v>
      </c>
      <c r="C893">
        <v>3890</v>
      </c>
      <c r="G893">
        <v>14439</v>
      </c>
    </row>
    <row r="894" spans="1:7" x14ac:dyDescent="0.25">
      <c r="A894" t="s">
        <v>14</v>
      </c>
      <c r="B894" t="s">
        <v>939</v>
      </c>
      <c r="C894">
        <v>84990</v>
      </c>
      <c r="G894">
        <v>9990</v>
      </c>
    </row>
    <row r="895" spans="1:7" x14ac:dyDescent="0.25">
      <c r="A895" t="s">
        <v>25</v>
      </c>
      <c r="B895" t="s">
        <v>940</v>
      </c>
      <c r="C895">
        <v>21999</v>
      </c>
      <c r="G895">
        <v>24999</v>
      </c>
    </row>
    <row r="896" spans="1:7" x14ac:dyDescent="0.25">
      <c r="A896" t="s">
        <v>240</v>
      </c>
      <c r="B896" t="s">
        <v>941</v>
      </c>
      <c r="C896">
        <v>8999</v>
      </c>
      <c r="G896">
        <v>85990</v>
      </c>
    </row>
    <row r="897" spans="1:7" x14ac:dyDescent="0.25">
      <c r="A897" t="s">
        <v>127</v>
      </c>
      <c r="B897" t="s">
        <v>942</v>
      </c>
      <c r="C897">
        <v>20999</v>
      </c>
      <c r="G897">
        <v>480000</v>
      </c>
    </row>
    <row r="898" spans="1:7" x14ac:dyDescent="0.25">
      <c r="A898" t="s">
        <v>22</v>
      </c>
      <c r="B898" t="s">
        <v>943</v>
      </c>
      <c r="C898">
        <v>32990</v>
      </c>
      <c r="G898">
        <v>16999</v>
      </c>
    </row>
    <row r="899" spans="1:7" x14ac:dyDescent="0.25">
      <c r="A899" t="s">
        <v>9</v>
      </c>
      <c r="B899" t="s">
        <v>944</v>
      </c>
      <c r="C899">
        <v>9022</v>
      </c>
      <c r="G899">
        <v>8999</v>
      </c>
    </row>
    <row r="900" spans="1:7" x14ac:dyDescent="0.25">
      <c r="A900" t="s">
        <v>16</v>
      </c>
      <c r="B900" t="s">
        <v>945</v>
      </c>
      <c r="C900">
        <v>8399</v>
      </c>
      <c r="G900">
        <v>15990</v>
      </c>
    </row>
    <row r="901" spans="1:7" x14ac:dyDescent="0.25">
      <c r="A901" t="s">
        <v>143</v>
      </c>
      <c r="B901" t="s">
        <v>946</v>
      </c>
      <c r="C901">
        <v>9999</v>
      </c>
      <c r="G901">
        <v>3890</v>
      </c>
    </row>
    <row r="902" spans="1:7" x14ac:dyDescent="0.25">
      <c r="A902" t="s">
        <v>127</v>
      </c>
      <c r="B902" t="s">
        <v>947</v>
      </c>
      <c r="C902">
        <v>8390</v>
      </c>
      <c r="G902">
        <v>84990</v>
      </c>
    </row>
    <row r="903" spans="1:7" x14ac:dyDescent="0.25">
      <c r="A903" t="s">
        <v>572</v>
      </c>
      <c r="B903" t="s">
        <v>948</v>
      </c>
      <c r="C903">
        <v>19999</v>
      </c>
      <c r="G903">
        <v>21999</v>
      </c>
    </row>
    <row r="904" spans="1:7" x14ac:dyDescent="0.25">
      <c r="A904" t="s">
        <v>242</v>
      </c>
      <c r="B904" t="s">
        <v>949</v>
      </c>
      <c r="C904">
        <v>13999</v>
      </c>
      <c r="G904">
        <v>8999</v>
      </c>
    </row>
    <row r="905" spans="1:7" x14ac:dyDescent="0.25">
      <c r="A905" t="s">
        <v>16</v>
      </c>
      <c r="B905" t="s">
        <v>950</v>
      </c>
      <c r="C905">
        <v>29999</v>
      </c>
      <c r="G905">
        <v>20999</v>
      </c>
    </row>
    <row r="906" spans="1:7" x14ac:dyDescent="0.25">
      <c r="A906" t="s">
        <v>951</v>
      </c>
      <c r="B906" t="s">
        <v>952</v>
      </c>
      <c r="C906">
        <v>8990</v>
      </c>
      <c r="G906">
        <v>32990</v>
      </c>
    </row>
    <row r="907" spans="1:7" x14ac:dyDescent="0.25">
      <c r="A907" t="s">
        <v>7</v>
      </c>
      <c r="B907" t="s">
        <v>953</v>
      </c>
      <c r="C907">
        <v>163980</v>
      </c>
      <c r="G907">
        <v>9022</v>
      </c>
    </row>
    <row r="908" spans="1:7" x14ac:dyDescent="0.25">
      <c r="A908" t="s">
        <v>18</v>
      </c>
      <c r="B908" t="s">
        <v>954</v>
      </c>
      <c r="C908">
        <v>24990</v>
      </c>
      <c r="G908">
        <v>8399</v>
      </c>
    </row>
    <row r="909" spans="1:7" x14ac:dyDescent="0.25">
      <c r="A909" t="s">
        <v>9</v>
      </c>
      <c r="B909" t="s">
        <v>955</v>
      </c>
      <c r="C909">
        <v>59990</v>
      </c>
      <c r="G909">
        <v>9999</v>
      </c>
    </row>
    <row r="910" spans="1:7" x14ac:dyDescent="0.25">
      <c r="A910" t="s">
        <v>4</v>
      </c>
      <c r="B910" t="s">
        <v>956</v>
      </c>
      <c r="C910">
        <v>47990</v>
      </c>
      <c r="G910">
        <v>8390</v>
      </c>
    </row>
    <row r="911" spans="1:7" x14ac:dyDescent="0.25">
      <c r="A911" t="s">
        <v>11</v>
      </c>
      <c r="B911" t="s">
        <v>957</v>
      </c>
      <c r="C911">
        <v>40990</v>
      </c>
      <c r="G911">
        <v>19999</v>
      </c>
    </row>
    <row r="912" spans="1:7" x14ac:dyDescent="0.25">
      <c r="A912" t="s">
        <v>7</v>
      </c>
      <c r="B912" t="s">
        <v>958</v>
      </c>
      <c r="C912">
        <v>22999</v>
      </c>
      <c r="G912">
        <v>13999</v>
      </c>
    </row>
    <row r="913" spans="1:7" x14ac:dyDescent="0.25">
      <c r="A913" t="s">
        <v>7</v>
      </c>
      <c r="B913" t="s">
        <v>959</v>
      </c>
      <c r="C913">
        <v>12990</v>
      </c>
      <c r="G913">
        <v>29999</v>
      </c>
    </row>
    <row r="914" spans="1:7" x14ac:dyDescent="0.25">
      <c r="A914" t="s">
        <v>143</v>
      </c>
      <c r="B914" t="s">
        <v>960</v>
      </c>
      <c r="C914">
        <v>14999</v>
      </c>
      <c r="G914">
        <v>8990</v>
      </c>
    </row>
    <row r="915" spans="1:7" x14ac:dyDescent="0.25">
      <c r="A915" t="s">
        <v>35</v>
      </c>
      <c r="B915" t="s">
        <v>961</v>
      </c>
      <c r="C915">
        <v>42999</v>
      </c>
      <c r="G915">
        <v>163980</v>
      </c>
    </row>
    <row r="916" spans="1:7" x14ac:dyDescent="0.25">
      <c r="A916" t="s">
        <v>65</v>
      </c>
      <c r="B916" t="s">
        <v>962</v>
      </c>
      <c r="C916">
        <v>14999</v>
      </c>
      <c r="G916">
        <v>24990</v>
      </c>
    </row>
    <row r="917" spans="1:7" x14ac:dyDescent="0.25">
      <c r="A917" t="s">
        <v>25</v>
      </c>
      <c r="B917" t="s">
        <v>963</v>
      </c>
      <c r="C917">
        <v>22990</v>
      </c>
      <c r="G917">
        <v>59990</v>
      </c>
    </row>
    <row r="918" spans="1:7" x14ac:dyDescent="0.25">
      <c r="A918" t="s">
        <v>25</v>
      </c>
      <c r="B918" t="s">
        <v>964</v>
      </c>
      <c r="C918">
        <v>118990</v>
      </c>
      <c r="G918">
        <v>47990</v>
      </c>
    </row>
    <row r="919" spans="1:7" x14ac:dyDescent="0.25">
      <c r="A919" t="s">
        <v>22</v>
      </c>
      <c r="B919" t="s">
        <v>965</v>
      </c>
      <c r="C919">
        <v>29990</v>
      </c>
      <c r="G919">
        <v>40990</v>
      </c>
    </row>
    <row r="920" spans="1:7" x14ac:dyDescent="0.25">
      <c r="A920" t="s">
        <v>127</v>
      </c>
      <c r="B920" t="s">
        <v>966</v>
      </c>
      <c r="C920">
        <v>7399</v>
      </c>
      <c r="G920">
        <v>22999</v>
      </c>
    </row>
    <row r="921" spans="1:7" x14ac:dyDescent="0.25">
      <c r="A921" t="s">
        <v>65</v>
      </c>
      <c r="B921" t="s">
        <v>967</v>
      </c>
      <c r="C921">
        <v>17999</v>
      </c>
      <c r="G921">
        <v>12990</v>
      </c>
    </row>
    <row r="922" spans="1:7" x14ac:dyDescent="0.25">
      <c r="A922" t="s">
        <v>143</v>
      </c>
      <c r="B922" t="s">
        <v>968</v>
      </c>
      <c r="C922">
        <v>12799</v>
      </c>
      <c r="G922">
        <v>14999</v>
      </c>
    </row>
    <row r="923" spans="1:7" x14ac:dyDescent="0.25">
      <c r="A923" t="s">
        <v>16</v>
      </c>
      <c r="B923" t="s">
        <v>969</v>
      </c>
      <c r="C923">
        <v>26999</v>
      </c>
      <c r="G923">
        <v>42999</v>
      </c>
    </row>
    <row r="924" spans="1:7" x14ac:dyDescent="0.25">
      <c r="A924" t="s">
        <v>7</v>
      </c>
      <c r="B924" t="s">
        <v>970</v>
      </c>
      <c r="C924">
        <v>22999</v>
      </c>
      <c r="G924">
        <v>14999</v>
      </c>
    </row>
    <row r="925" spans="1:7" x14ac:dyDescent="0.25">
      <c r="A925" t="s">
        <v>14</v>
      </c>
      <c r="B925" t="s">
        <v>971</v>
      </c>
      <c r="C925">
        <v>147900</v>
      </c>
      <c r="G925">
        <v>22990</v>
      </c>
    </row>
    <row r="926" spans="1:7" x14ac:dyDescent="0.25">
      <c r="A926" t="s">
        <v>277</v>
      </c>
      <c r="B926" t="s">
        <v>972</v>
      </c>
      <c r="C926">
        <v>44999</v>
      </c>
      <c r="G926">
        <v>118990</v>
      </c>
    </row>
    <row r="927" spans="1:7" x14ac:dyDescent="0.25">
      <c r="A927" t="s">
        <v>675</v>
      </c>
      <c r="B927" t="s">
        <v>973</v>
      </c>
      <c r="C927">
        <v>7790</v>
      </c>
      <c r="G927">
        <v>29990</v>
      </c>
    </row>
    <row r="928" spans="1:7" x14ac:dyDescent="0.25">
      <c r="A928" t="s">
        <v>218</v>
      </c>
      <c r="B928" t="s">
        <v>974</v>
      </c>
      <c r="C928">
        <v>39990</v>
      </c>
      <c r="G928">
        <v>7399</v>
      </c>
    </row>
    <row r="929" spans="1:7" x14ac:dyDescent="0.25">
      <c r="A929" t="s">
        <v>25</v>
      </c>
      <c r="B929" t="s">
        <v>975</v>
      </c>
      <c r="C929">
        <v>9999</v>
      </c>
      <c r="G929">
        <v>17999</v>
      </c>
    </row>
    <row r="930" spans="1:7" x14ac:dyDescent="0.25">
      <c r="A930" t="s">
        <v>22</v>
      </c>
      <c r="B930" t="s">
        <v>976</v>
      </c>
      <c r="C930">
        <v>22990</v>
      </c>
      <c r="G930">
        <v>12799</v>
      </c>
    </row>
    <row r="931" spans="1:7" x14ac:dyDescent="0.25">
      <c r="A931" t="s">
        <v>35</v>
      </c>
      <c r="B931" t="s">
        <v>977</v>
      </c>
      <c r="C931">
        <v>32999</v>
      </c>
      <c r="G931">
        <v>26999</v>
      </c>
    </row>
    <row r="932" spans="1:7" x14ac:dyDescent="0.25">
      <c r="A932" t="s">
        <v>242</v>
      </c>
      <c r="B932" t="s">
        <v>978</v>
      </c>
      <c r="C932">
        <v>32990</v>
      </c>
      <c r="G932">
        <v>22999</v>
      </c>
    </row>
    <row r="933" spans="1:7" x14ac:dyDescent="0.25">
      <c r="A933" t="s">
        <v>22</v>
      </c>
      <c r="B933" t="s">
        <v>979</v>
      </c>
      <c r="C933">
        <v>14999</v>
      </c>
      <c r="G933">
        <v>147900</v>
      </c>
    </row>
    <row r="934" spans="1:7" x14ac:dyDescent="0.25">
      <c r="A934" t="s">
        <v>11</v>
      </c>
      <c r="B934" t="s">
        <v>980</v>
      </c>
      <c r="C934">
        <v>12499</v>
      </c>
      <c r="G934">
        <v>44999</v>
      </c>
    </row>
    <row r="935" spans="1:7" x14ac:dyDescent="0.25">
      <c r="A935" t="s">
        <v>65</v>
      </c>
      <c r="B935" t="s">
        <v>981</v>
      </c>
      <c r="C935">
        <v>39990</v>
      </c>
      <c r="G935">
        <v>7790</v>
      </c>
    </row>
    <row r="936" spans="1:7" x14ac:dyDescent="0.25">
      <c r="A936" t="s">
        <v>11</v>
      </c>
      <c r="B936" t="s">
        <v>982</v>
      </c>
      <c r="C936">
        <v>6499</v>
      </c>
      <c r="G936">
        <v>39990</v>
      </c>
    </row>
    <row r="937" spans="1:7" x14ac:dyDescent="0.25">
      <c r="A937" t="s">
        <v>7</v>
      </c>
      <c r="B937" t="s">
        <v>983</v>
      </c>
      <c r="C937">
        <v>18499</v>
      </c>
      <c r="G937">
        <v>9999</v>
      </c>
    </row>
    <row r="938" spans="1:7" x14ac:dyDescent="0.25">
      <c r="A938" t="s">
        <v>11</v>
      </c>
      <c r="B938" t="s">
        <v>984</v>
      </c>
      <c r="C938">
        <v>30994</v>
      </c>
      <c r="G938">
        <v>22990</v>
      </c>
    </row>
    <row r="939" spans="1:7" x14ac:dyDescent="0.25">
      <c r="A939" t="s">
        <v>141</v>
      </c>
      <c r="B939" t="s">
        <v>985</v>
      </c>
      <c r="C939">
        <v>32999</v>
      </c>
      <c r="G939">
        <v>32999</v>
      </c>
    </row>
    <row r="940" spans="1:7" x14ac:dyDescent="0.25">
      <c r="A940" t="s">
        <v>7</v>
      </c>
      <c r="B940" t="s">
        <v>986</v>
      </c>
      <c r="C940">
        <v>10499</v>
      </c>
      <c r="G940">
        <v>32990</v>
      </c>
    </row>
    <row r="941" spans="1:7" x14ac:dyDescent="0.25">
      <c r="A941" t="s">
        <v>7</v>
      </c>
      <c r="B941" t="s">
        <v>987</v>
      </c>
      <c r="C941">
        <v>19999</v>
      </c>
      <c r="G941">
        <v>14999</v>
      </c>
    </row>
    <row r="942" spans="1:7" x14ac:dyDescent="0.25">
      <c r="A942" t="s">
        <v>7</v>
      </c>
      <c r="B942" t="s">
        <v>988</v>
      </c>
      <c r="C942">
        <v>17499</v>
      </c>
      <c r="G942">
        <v>12499</v>
      </c>
    </row>
    <row r="943" spans="1:7" x14ac:dyDescent="0.25">
      <c r="A943" t="s">
        <v>16</v>
      </c>
      <c r="B943" t="s">
        <v>989</v>
      </c>
      <c r="C943">
        <v>10990</v>
      </c>
      <c r="G943">
        <v>39990</v>
      </c>
    </row>
    <row r="944" spans="1:7" x14ac:dyDescent="0.25">
      <c r="A944" t="s">
        <v>25</v>
      </c>
      <c r="B944" t="s">
        <v>990</v>
      </c>
      <c r="C944">
        <v>19000</v>
      </c>
      <c r="G944">
        <v>6499</v>
      </c>
    </row>
    <row r="945" spans="1:7" x14ac:dyDescent="0.25">
      <c r="A945" t="s">
        <v>22</v>
      </c>
      <c r="B945" t="s">
        <v>991</v>
      </c>
      <c r="C945">
        <v>13990</v>
      </c>
      <c r="G945">
        <v>18499</v>
      </c>
    </row>
    <row r="946" spans="1:7" x14ac:dyDescent="0.25">
      <c r="A946" t="s">
        <v>11</v>
      </c>
      <c r="B946" t="s">
        <v>992</v>
      </c>
      <c r="C946">
        <v>10499</v>
      </c>
      <c r="G946">
        <v>30994</v>
      </c>
    </row>
    <row r="947" spans="1:7" x14ac:dyDescent="0.25">
      <c r="A947" t="s">
        <v>345</v>
      </c>
      <c r="B947" t="s">
        <v>993</v>
      </c>
      <c r="C947">
        <v>5890</v>
      </c>
      <c r="G947">
        <v>32999</v>
      </c>
    </row>
    <row r="948" spans="1:7" x14ac:dyDescent="0.25">
      <c r="A948" t="s">
        <v>11</v>
      </c>
      <c r="B948" t="s">
        <v>994</v>
      </c>
      <c r="C948">
        <v>6490</v>
      </c>
      <c r="G948">
        <v>10499</v>
      </c>
    </row>
    <row r="949" spans="1:7" x14ac:dyDescent="0.25">
      <c r="A949" t="s">
        <v>16</v>
      </c>
      <c r="B949" t="s">
        <v>995</v>
      </c>
      <c r="C949">
        <v>54999</v>
      </c>
      <c r="G949">
        <v>19999</v>
      </c>
    </row>
    <row r="950" spans="1:7" x14ac:dyDescent="0.25">
      <c r="A950" t="s">
        <v>25</v>
      </c>
      <c r="B950" t="s">
        <v>996</v>
      </c>
      <c r="C950">
        <v>9990</v>
      </c>
      <c r="G950">
        <v>17499</v>
      </c>
    </row>
    <row r="951" spans="1:7" x14ac:dyDescent="0.25">
      <c r="A951" t="s">
        <v>4</v>
      </c>
      <c r="B951" t="s">
        <v>997</v>
      </c>
      <c r="C951">
        <v>24999</v>
      </c>
      <c r="G951">
        <v>10990</v>
      </c>
    </row>
    <row r="952" spans="1:7" x14ac:dyDescent="0.25">
      <c r="A952" t="s">
        <v>998</v>
      </c>
      <c r="B952" t="s">
        <v>999</v>
      </c>
      <c r="C952">
        <v>59990</v>
      </c>
      <c r="G952">
        <v>19000</v>
      </c>
    </row>
    <row r="953" spans="1:7" x14ac:dyDescent="0.25">
      <c r="A953" t="s">
        <v>517</v>
      </c>
      <c r="B953" t="s">
        <v>1000</v>
      </c>
      <c r="C953">
        <v>214990</v>
      </c>
      <c r="G953">
        <v>13990</v>
      </c>
    </row>
    <row r="954" spans="1:7" x14ac:dyDescent="0.25">
      <c r="A954" t="s">
        <v>7</v>
      </c>
      <c r="B954" t="s">
        <v>1001</v>
      </c>
      <c r="C954">
        <v>9990</v>
      </c>
      <c r="G954">
        <v>10499</v>
      </c>
    </row>
    <row r="955" spans="1:7" x14ac:dyDescent="0.25">
      <c r="A955" t="s">
        <v>11</v>
      </c>
      <c r="B955" t="s">
        <v>1002</v>
      </c>
      <c r="C955">
        <v>6999</v>
      </c>
      <c r="G955">
        <v>5890</v>
      </c>
    </row>
    <row r="956" spans="1:7" x14ac:dyDescent="0.25">
      <c r="A956" t="s">
        <v>517</v>
      </c>
      <c r="B956" t="s">
        <v>1003</v>
      </c>
      <c r="C956">
        <v>169000</v>
      </c>
      <c r="G956">
        <v>6490</v>
      </c>
    </row>
    <row r="957" spans="1:7" x14ac:dyDescent="0.25">
      <c r="A957" t="s">
        <v>7</v>
      </c>
      <c r="B957" t="s">
        <v>1004</v>
      </c>
      <c r="C957">
        <v>39990</v>
      </c>
      <c r="G957">
        <v>54999</v>
      </c>
    </row>
    <row r="958" spans="1:7" x14ac:dyDescent="0.25">
      <c r="A958" t="s">
        <v>7</v>
      </c>
      <c r="B958" t="s">
        <v>1005</v>
      </c>
      <c r="C958">
        <v>21490</v>
      </c>
      <c r="G958">
        <v>9990</v>
      </c>
    </row>
    <row r="959" spans="1:7" x14ac:dyDescent="0.25">
      <c r="A959" t="s">
        <v>25</v>
      </c>
      <c r="B959" t="s">
        <v>1006</v>
      </c>
      <c r="C959">
        <v>13490</v>
      </c>
      <c r="G959">
        <v>24999</v>
      </c>
    </row>
    <row r="960" spans="1:7" x14ac:dyDescent="0.25">
      <c r="A960" t="s">
        <v>35</v>
      </c>
      <c r="B960" t="s">
        <v>1007</v>
      </c>
      <c r="C960">
        <v>7999</v>
      </c>
      <c r="G960">
        <v>59990</v>
      </c>
    </row>
    <row r="961" spans="1:7" x14ac:dyDescent="0.25">
      <c r="A961" t="s">
        <v>1008</v>
      </c>
      <c r="B961" t="s">
        <v>1009</v>
      </c>
      <c r="C961">
        <v>8990</v>
      </c>
      <c r="G961">
        <v>214990</v>
      </c>
    </row>
    <row r="962" spans="1:7" x14ac:dyDescent="0.25">
      <c r="A962" t="s">
        <v>242</v>
      </c>
      <c r="B962" t="s">
        <v>1010</v>
      </c>
      <c r="C962">
        <v>13999</v>
      </c>
      <c r="G962">
        <v>9990</v>
      </c>
    </row>
    <row r="963" spans="1:7" x14ac:dyDescent="0.25">
      <c r="A963" t="s">
        <v>22</v>
      </c>
      <c r="B963" t="s">
        <v>1011</v>
      </c>
      <c r="C963">
        <v>13990</v>
      </c>
      <c r="G963">
        <v>6999</v>
      </c>
    </row>
    <row r="964" spans="1:7" x14ac:dyDescent="0.25">
      <c r="A964" t="s">
        <v>889</v>
      </c>
      <c r="B964" t="s">
        <v>1012</v>
      </c>
      <c r="C964">
        <v>14999</v>
      </c>
      <c r="G964">
        <v>169000</v>
      </c>
    </row>
    <row r="965" spans="1:7" x14ac:dyDescent="0.25">
      <c r="A965" t="s">
        <v>240</v>
      </c>
      <c r="B965" t="s">
        <v>1013</v>
      </c>
      <c r="C965">
        <v>6999</v>
      </c>
      <c r="G965">
        <v>39990</v>
      </c>
    </row>
    <row r="966" spans="1:7" x14ac:dyDescent="0.25">
      <c r="A966" t="s">
        <v>9</v>
      </c>
      <c r="B966" t="s">
        <v>1014</v>
      </c>
      <c r="C966">
        <v>42990</v>
      </c>
      <c r="G966">
        <v>21490</v>
      </c>
    </row>
    <row r="967" spans="1:7" x14ac:dyDescent="0.25">
      <c r="A967" t="s">
        <v>210</v>
      </c>
      <c r="B967" t="s">
        <v>1015</v>
      </c>
      <c r="C967">
        <v>6799</v>
      </c>
      <c r="G967">
        <v>13490</v>
      </c>
    </row>
    <row r="968" spans="1:7" x14ac:dyDescent="0.25">
      <c r="A968" t="s">
        <v>426</v>
      </c>
      <c r="B968" t="s">
        <v>1016</v>
      </c>
      <c r="C968">
        <v>25899</v>
      </c>
      <c r="G968">
        <v>7999</v>
      </c>
    </row>
    <row r="969" spans="1:7" x14ac:dyDescent="0.25">
      <c r="A969" t="s">
        <v>16</v>
      </c>
      <c r="B969" t="s">
        <v>1017</v>
      </c>
      <c r="C969">
        <v>54999</v>
      </c>
      <c r="G969">
        <v>8990</v>
      </c>
    </row>
    <row r="970" spans="1:7" x14ac:dyDescent="0.25">
      <c r="A970" t="s">
        <v>9</v>
      </c>
      <c r="B970" t="s">
        <v>1018</v>
      </c>
      <c r="C970">
        <v>49990</v>
      </c>
      <c r="G970">
        <v>13999</v>
      </c>
    </row>
    <row r="971" spans="1:7" x14ac:dyDescent="0.25">
      <c r="A971" t="s">
        <v>16</v>
      </c>
      <c r="B971" t="s">
        <v>1019</v>
      </c>
      <c r="C971">
        <v>32990</v>
      </c>
      <c r="G971">
        <v>13990</v>
      </c>
    </row>
    <row r="972" spans="1:7" x14ac:dyDescent="0.25">
      <c r="A972" t="s">
        <v>11</v>
      </c>
      <c r="B972" t="s">
        <v>1020</v>
      </c>
      <c r="C972">
        <v>8720</v>
      </c>
      <c r="G972">
        <v>14999</v>
      </c>
    </row>
    <row r="973" spans="1:7" x14ac:dyDescent="0.25">
      <c r="A973" t="s">
        <v>22</v>
      </c>
      <c r="B973" t="s">
        <v>1021</v>
      </c>
      <c r="C973">
        <v>69990</v>
      </c>
      <c r="G973">
        <v>6999</v>
      </c>
    </row>
    <row r="974" spans="1:7" x14ac:dyDescent="0.25">
      <c r="A974" t="s">
        <v>345</v>
      </c>
      <c r="B974" t="s">
        <v>1022</v>
      </c>
      <c r="C974">
        <v>4787</v>
      </c>
      <c r="G974">
        <v>42990</v>
      </c>
    </row>
    <row r="975" spans="1:7" x14ac:dyDescent="0.25">
      <c r="A975" t="s">
        <v>141</v>
      </c>
      <c r="B975" t="s">
        <v>1023</v>
      </c>
      <c r="C975">
        <v>70990</v>
      </c>
      <c r="G975">
        <v>6799</v>
      </c>
    </row>
    <row r="976" spans="1:7" x14ac:dyDescent="0.25">
      <c r="A976" t="s">
        <v>25</v>
      </c>
      <c r="B976" t="s">
        <v>1024</v>
      </c>
      <c r="C976">
        <v>119990</v>
      </c>
      <c r="G976">
        <v>25899</v>
      </c>
    </row>
    <row r="977" spans="1:7" x14ac:dyDescent="0.25">
      <c r="A977" t="s">
        <v>9</v>
      </c>
      <c r="B977" t="s">
        <v>1025</v>
      </c>
      <c r="C977">
        <v>34990</v>
      </c>
      <c r="G977">
        <v>54999</v>
      </c>
    </row>
    <row r="978" spans="1:7" x14ac:dyDescent="0.25">
      <c r="A978" t="s">
        <v>242</v>
      </c>
      <c r="B978" t="s">
        <v>1026</v>
      </c>
      <c r="C978">
        <v>14990</v>
      </c>
      <c r="G978">
        <v>49990</v>
      </c>
    </row>
    <row r="979" spans="1:7" x14ac:dyDescent="0.25">
      <c r="A979" t="s">
        <v>35</v>
      </c>
      <c r="B979" t="s">
        <v>1027</v>
      </c>
      <c r="C979">
        <v>28990</v>
      </c>
      <c r="G979">
        <v>32990</v>
      </c>
    </row>
    <row r="980" spans="1:7" x14ac:dyDescent="0.25">
      <c r="A980" t="s">
        <v>9</v>
      </c>
      <c r="B980" t="s">
        <v>1028</v>
      </c>
      <c r="C980">
        <v>19990</v>
      </c>
      <c r="G980">
        <v>8720</v>
      </c>
    </row>
    <row r="981" spans="1:7" x14ac:dyDescent="0.25">
      <c r="A981" t="s">
        <v>7</v>
      </c>
      <c r="B981" t="s">
        <v>1029</v>
      </c>
      <c r="C981">
        <v>24990</v>
      </c>
      <c r="G981">
        <v>69990</v>
      </c>
    </row>
    <row r="982" spans="1:7" x14ac:dyDescent="0.25">
      <c r="G982">
        <v>4787</v>
      </c>
    </row>
    <row r="983" spans="1:7" x14ac:dyDescent="0.25">
      <c r="G983">
        <v>70990</v>
      </c>
    </row>
    <row r="984" spans="1:7" x14ac:dyDescent="0.25">
      <c r="G984">
        <v>119990</v>
      </c>
    </row>
    <row r="985" spans="1:7" x14ac:dyDescent="0.25">
      <c r="G985">
        <v>34990</v>
      </c>
    </row>
    <row r="986" spans="1:7" x14ac:dyDescent="0.25">
      <c r="G986">
        <v>14990</v>
      </c>
    </row>
    <row r="987" spans="1:7" x14ac:dyDescent="0.25">
      <c r="G987">
        <v>28990</v>
      </c>
    </row>
    <row r="988" spans="1:7" x14ac:dyDescent="0.25">
      <c r="G988">
        <v>19990</v>
      </c>
    </row>
    <row r="989" spans="1:7" x14ac:dyDescent="0.25">
      <c r="G989">
        <v>24990</v>
      </c>
    </row>
  </sheetData>
  <mergeCells count="1">
    <mergeCell ref="J9:L9"/>
  </mergeCells>
  <dataValidations count="3">
    <dataValidation type="list" allowBlank="1" showInputMessage="1" showErrorMessage="1" sqref="H5 H7" xr:uid="{D0B01001-96CD-47E4-8155-AE64D645BEF0}">
      <formula1>$A$1:$C$1</formula1>
    </dataValidation>
    <dataValidation type="list" allowBlank="1" showInputMessage="1" showErrorMessage="1" sqref="G5" xr:uid="{3E3330D1-9D71-4AA0-A98B-179D750A864F}">
      <formula1>$B$2:$B$981</formula1>
    </dataValidation>
    <dataValidation type="list" allowBlank="1" showInputMessage="1" showErrorMessage="1" sqref="H6" xr:uid="{E51A3A0E-7F38-404F-A675-833B1F5240E8}">
      <formula1>$A$2:$A$981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Smartphones_Dataset</vt:lpstr>
      <vt:lpstr>XLOOKUP</vt:lpstr>
      <vt:lpstr>V-H_Limits</vt:lpstr>
      <vt:lpstr>Optionals_Matches</vt:lpstr>
      <vt:lpstr>Multiple_criteria</vt:lpstr>
      <vt:lpstr>XLOOKUP+COMBO</vt:lpstr>
      <vt:lpstr>Nested XLOOKUP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Beppe Beppe</cp:lastModifiedBy>
  <dcterms:created xsi:type="dcterms:W3CDTF">2024-06-10T14:17:25Z</dcterms:created>
  <dcterms:modified xsi:type="dcterms:W3CDTF">2024-06-19T15:08:52Z</dcterms:modified>
</cp:coreProperties>
</file>