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Prova 1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5" i="1"/>
  <c r="B6" i="1"/>
  <c r="B7" i="1"/>
  <c r="B8" i="1"/>
  <c r="B9" i="1"/>
  <c r="B10" i="1"/>
  <c r="B11" i="1"/>
  <c r="B12" i="1"/>
  <c r="B13" i="1"/>
  <c r="B14" i="1"/>
  <c r="B4" i="1"/>
  <c r="B22" i="1"/>
  <c r="B25" i="1"/>
  <c r="N17" i="1"/>
  <c r="M19" i="1" s="1"/>
  <c r="I17" i="1"/>
  <c r="H19" i="1" s="1"/>
  <c r="F21" i="1"/>
  <c r="F19" i="1"/>
  <c r="K19" i="1" l="1"/>
  <c r="L21" i="1"/>
  <c r="K21" i="1"/>
  <c r="L19" i="1"/>
  <c r="G21" i="1"/>
  <c r="G19" i="1"/>
  <c r="G22" i="1" s="1"/>
  <c r="I22" i="1" s="1"/>
  <c r="C19" i="1"/>
  <c r="B19" i="1"/>
  <c r="A19" i="1"/>
  <c r="B21" i="1"/>
  <c r="A21" i="1"/>
  <c r="F9" i="1"/>
  <c r="F8" i="1"/>
  <c r="E9" i="1"/>
  <c r="G9" i="1" s="1"/>
  <c r="E8" i="1"/>
  <c r="G8" i="1" s="1"/>
  <c r="L22" i="1" l="1"/>
  <c r="N22" i="1" s="1"/>
  <c r="D22" i="1" l="1"/>
</calcChain>
</file>

<file path=xl/sharedStrings.xml><?xml version="1.0" encoding="utf-8"?>
<sst xmlns="http://schemas.openxmlformats.org/spreadsheetml/2006/main" count="46" uniqueCount="24">
  <si>
    <t>[-5,5]</t>
  </si>
  <si>
    <t>x</t>
  </si>
  <si>
    <t>y</t>
  </si>
  <si>
    <t>X</t>
  </si>
  <si>
    <t>F(X)</t>
  </si>
  <si>
    <t>F''(X)</t>
  </si>
  <si>
    <t>F(X)*F''(X)</t>
  </si>
  <si>
    <t>ERRO = |X i- X(i+1)</t>
  </si>
  <si>
    <t>passo 1</t>
  </si>
  <si>
    <t>Xi =</t>
  </si>
  <si>
    <t>b3</t>
  </si>
  <si>
    <t>b2</t>
  </si>
  <si>
    <t>b1</t>
  </si>
  <si>
    <t>b0 (P)</t>
  </si>
  <si>
    <t>c3</t>
  </si>
  <si>
    <t>c2</t>
  </si>
  <si>
    <t>c1 (P')</t>
  </si>
  <si>
    <t>X(i+1)</t>
  </si>
  <si>
    <t>ERRO =</t>
  </si>
  <si>
    <t>Resultado final</t>
  </si>
  <si>
    <t>X =</t>
  </si>
  <si>
    <t>P(X)=</t>
  </si>
  <si>
    <t>3*x^3 - 15*X^2+ 10^X+50</t>
  </si>
  <si>
    <t>e = 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</si>
</sst>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2" xfId="0" applyBorder="1"/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13" borderId="3" xfId="0" applyFill="1" applyBorder="1"/>
    <xf numFmtId="0" fontId="0" fillId="1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/>
    <xf numFmtId="164" fontId="0" fillId="5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4" xfId="0" applyBorder="1"/>
    <xf numFmtId="0" fontId="0" fillId="13" borderId="2" xfId="0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Planilha1!$A$4:$A$15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Planilha1!$B$4:$B$15</c:f>
              <c:numCache>
                <c:formatCode>General</c:formatCode>
                <c:ptCount val="12"/>
                <c:pt idx="0">
                  <c:v>-750</c:v>
                </c:pt>
                <c:pt idx="1">
                  <c:v>-422</c:v>
                </c:pt>
                <c:pt idx="2">
                  <c:v>-196</c:v>
                </c:pt>
                <c:pt idx="3">
                  <c:v>-54</c:v>
                </c:pt>
                <c:pt idx="4">
                  <c:v>22</c:v>
                </c:pt>
                <c:pt idx="5">
                  <c:v>50</c:v>
                </c:pt>
                <c:pt idx="6">
                  <c:v>48</c:v>
                </c:pt>
                <c:pt idx="7">
                  <c:v>34</c:v>
                </c:pt>
                <c:pt idx="8">
                  <c:v>26</c:v>
                </c:pt>
                <c:pt idx="9">
                  <c:v>42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E-44FD-99A3-632EBC48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88784"/>
        <c:axId val="427722016"/>
      </c:scatterChart>
      <c:valAx>
        <c:axId val="4910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722016"/>
        <c:crosses val="autoZero"/>
        <c:crossBetween val="midCat"/>
      </c:valAx>
      <c:valAx>
        <c:axId val="4277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0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3</xdr:row>
      <xdr:rowOff>19050</xdr:rowOff>
    </xdr:from>
    <xdr:ext cx="1183594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963CF6B-98BD-4FE0-95BC-07E7982D6F8A}"/>
                </a:ext>
              </a:extLst>
            </xdr:cNvPr>
            <xdr:cNvSpPr txBox="1"/>
          </xdr:nvSpPr>
          <xdr:spPr>
            <a:xfrm>
              <a:off x="1924050" y="590550"/>
              <a:ext cx="118359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′(</m:t>
                        </m:r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963CF6B-98BD-4FE0-95BC-07E7982D6F8A}"/>
                </a:ext>
              </a:extLst>
            </xdr:cNvPr>
            <xdr:cNvSpPr txBox="1"/>
          </xdr:nvSpPr>
          <xdr:spPr>
            <a:xfrm>
              <a:off x="1924050" y="590550"/>
              <a:ext cx="1183594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𝑋_(𝑖+1)= 𝑋_𝑖−(𝑃(𝑋_𝑖))/(𝑃′(𝑋_𝑖))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7</xdr:col>
      <xdr:colOff>95250</xdr:colOff>
      <xdr:row>0</xdr:row>
      <xdr:rowOff>95250</xdr:rowOff>
    </xdr:from>
    <xdr:to>
      <xdr:col>14</xdr:col>
      <xdr:colOff>514350</xdr:colOff>
      <xdr:row>14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E0A57E-1885-4D70-B931-5438C018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B4" sqref="B4"/>
    </sheetView>
  </sheetViews>
  <sheetFormatPr defaultRowHeight="15" x14ac:dyDescent="0.25"/>
  <cols>
    <col min="1" max="1" width="13.7109375" customWidth="1"/>
    <col min="2" max="2" width="11" bestFit="1" customWidth="1"/>
    <col min="3" max="3" width="8.28515625" bestFit="1" customWidth="1"/>
    <col min="4" max="4" width="9.140625" bestFit="1" customWidth="1"/>
    <col min="5" max="5" width="9.28515625" bestFit="1" customWidth="1"/>
    <col min="6" max="7" width="12.42578125" bestFit="1" customWidth="1"/>
    <col min="8" max="8" width="12.85546875" bestFit="1" customWidth="1"/>
    <col min="9" max="9" width="8.42578125" bestFit="1" customWidth="1"/>
    <col min="11" max="11" width="7.7109375" bestFit="1" customWidth="1"/>
    <col min="12" max="12" width="8.28515625" bestFit="1" customWidth="1"/>
    <col min="13" max="13" width="7.42578125" bestFit="1" customWidth="1"/>
    <col min="14" max="14" width="8.42578125" bestFit="1" customWidth="1"/>
  </cols>
  <sheetData>
    <row r="1" spans="1:10" x14ac:dyDescent="0.25">
      <c r="A1" s="24" t="s">
        <v>22</v>
      </c>
      <c r="B1" s="24"/>
      <c r="C1" s="1" t="s">
        <v>0</v>
      </c>
      <c r="D1" s="2" t="s">
        <v>23</v>
      </c>
    </row>
    <row r="2" spans="1:10" x14ac:dyDescent="0.25">
      <c r="A2" s="3"/>
      <c r="B2" s="3"/>
      <c r="C2" s="3"/>
      <c r="D2" s="3"/>
    </row>
    <row r="3" spans="1:10" x14ac:dyDescent="0.25">
      <c r="A3" s="4" t="s">
        <v>1</v>
      </c>
      <c r="B3" s="4" t="s">
        <v>2</v>
      </c>
    </row>
    <row r="4" spans="1:10" x14ac:dyDescent="0.25">
      <c r="A4" s="5">
        <v>-5</v>
      </c>
      <c r="B4" s="5">
        <f>3*A4^3 - 15*A4^2+ 10*A4+50</f>
        <v>-750</v>
      </c>
      <c r="D4" s="25"/>
      <c r="E4" s="25"/>
    </row>
    <row r="5" spans="1:10" x14ac:dyDescent="0.25">
      <c r="A5" s="5">
        <v>-4</v>
      </c>
      <c r="B5" s="5">
        <f t="shared" ref="B5:B14" si="0">3*A5^3 - 15*A5^2+ 10*A5+50</f>
        <v>-422</v>
      </c>
      <c r="D5" s="25"/>
      <c r="E5" s="25"/>
    </row>
    <row r="6" spans="1:10" x14ac:dyDescent="0.25">
      <c r="A6" s="5">
        <v>-3</v>
      </c>
      <c r="B6" s="5">
        <f t="shared" si="0"/>
        <v>-196</v>
      </c>
    </row>
    <row r="7" spans="1:10" x14ac:dyDescent="0.25">
      <c r="A7" s="8">
        <v>-2</v>
      </c>
      <c r="B7" s="5">
        <f t="shared" si="0"/>
        <v>-54</v>
      </c>
      <c r="D7" s="6" t="s">
        <v>3</v>
      </c>
      <c r="E7" s="6" t="s">
        <v>4</v>
      </c>
      <c r="F7" s="6" t="s">
        <v>5</v>
      </c>
      <c r="G7" s="6" t="s">
        <v>6</v>
      </c>
    </row>
    <row r="8" spans="1:10" x14ac:dyDescent="0.25">
      <c r="A8" s="8">
        <v>-1</v>
      </c>
      <c r="B8" s="5">
        <f t="shared" si="0"/>
        <v>22</v>
      </c>
      <c r="D8" s="7">
        <v>-2</v>
      </c>
      <c r="E8" s="7">
        <f>B7</f>
        <v>-54</v>
      </c>
      <c r="F8" s="7">
        <f>18*D8-30</f>
        <v>-66</v>
      </c>
      <c r="G8" s="8">
        <f>F8*E8</f>
        <v>3564</v>
      </c>
    </row>
    <row r="9" spans="1:10" x14ac:dyDescent="0.25">
      <c r="A9" s="5">
        <v>0</v>
      </c>
      <c r="B9" s="5">
        <f t="shared" si="0"/>
        <v>50</v>
      </c>
      <c r="D9" s="7">
        <v>-1</v>
      </c>
      <c r="E9" s="7">
        <f>B8</f>
        <v>22</v>
      </c>
      <c r="F9" s="7">
        <f>18*D9-30</f>
        <v>-48</v>
      </c>
      <c r="G9" s="7">
        <f>F9*E9</f>
        <v>-1056</v>
      </c>
    </row>
    <row r="10" spans="1:10" x14ac:dyDescent="0.25">
      <c r="A10" s="18">
        <v>1</v>
      </c>
      <c r="B10" s="5">
        <f t="shared" si="0"/>
        <v>48</v>
      </c>
    </row>
    <row r="11" spans="1:10" x14ac:dyDescent="0.25">
      <c r="A11" s="18">
        <v>2</v>
      </c>
      <c r="B11" s="5">
        <f t="shared" si="0"/>
        <v>34</v>
      </c>
      <c r="D11" s="26" t="s">
        <v>7</v>
      </c>
      <c r="E11" s="26"/>
    </row>
    <row r="12" spans="1:10" x14ac:dyDescent="0.25">
      <c r="A12" s="5">
        <v>3</v>
      </c>
      <c r="B12" s="5">
        <f t="shared" si="0"/>
        <v>26</v>
      </c>
    </row>
    <row r="13" spans="1:10" x14ac:dyDescent="0.25">
      <c r="A13" s="5">
        <v>4</v>
      </c>
      <c r="B13" s="5">
        <f t="shared" si="0"/>
        <v>42</v>
      </c>
    </row>
    <row r="14" spans="1:10" x14ac:dyDescent="0.25">
      <c r="A14" s="5">
        <v>5</v>
      </c>
      <c r="B14" s="5">
        <f t="shared" si="0"/>
        <v>100</v>
      </c>
    </row>
    <row r="15" spans="1:10" x14ac:dyDescent="0.25">
      <c r="E15" s="9"/>
    </row>
    <row r="16" spans="1:10" x14ac:dyDescent="0.25">
      <c r="E16" s="9"/>
      <c r="J16" s="9"/>
    </row>
    <row r="17" spans="1:14" x14ac:dyDescent="0.25">
      <c r="A17" s="10" t="s">
        <v>8</v>
      </c>
      <c r="B17" s="11"/>
      <c r="C17" s="10" t="s">
        <v>9</v>
      </c>
      <c r="D17" s="11">
        <v>-1.5</v>
      </c>
      <c r="E17" s="12"/>
      <c r="F17" s="10" t="s">
        <v>8</v>
      </c>
      <c r="G17" s="11"/>
      <c r="H17" s="10" t="s">
        <v>9</v>
      </c>
      <c r="I17" s="19">
        <f>B22</f>
        <v>-1.3820598006644518</v>
      </c>
      <c r="J17" s="12"/>
      <c r="K17" s="10" t="s">
        <v>8</v>
      </c>
      <c r="L17" s="11"/>
      <c r="M17" s="10" t="s">
        <v>9</v>
      </c>
      <c r="N17" s="19">
        <f>G22</f>
        <v>-1.3763570262580196</v>
      </c>
    </row>
    <row r="18" spans="1:14" x14ac:dyDescent="0.25">
      <c r="A18" s="1" t="s">
        <v>10</v>
      </c>
      <c r="B18" s="1" t="s">
        <v>11</v>
      </c>
      <c r="C18" s="1" t="s">
        <v>12</v>
      </c>
      <c r="D18" s="1" t="s">
        <v>13</v>
      </c>
      <c r="E18" s="13"/>
      <c r="F18" s="1" t="s">
        <v>10</v>
      </c>
      <c r="G18" s="1" t="s">
        <v>11</v>
      </c>
      <c r="H18" s="1" t="s">
        <v>12</v>
      </c>
      <c r="I18" s="1" t="s">
        <v>13</v>
      </c>
      <c r="J18" s="13"/>
      <c r="K18" s="1" t="s">
        <v>10</v>
      </c>
      <c r="L18" s="1" t="s">
        <v>11</v>
      </c>
      <c r="M18" s="1" t="s">
        <v>12</v>
      </c>
      <c r="N18" s="1" t="s">
        <v>13</v>
      </c>
    </row>
    <row r="19" spans="1:14" x14ac:dyDescent="0.25">
      <c r="A19" s="19">
        <f>3*D17^3</f>
        <v>-10.125</v>
      </c>
      <c r="B19" s="19">
        <f>-15*D17^2</f>
        <v>-33.75</v>
      </c>
      <c r="C19" s="19">
        <f>10*D17</f>
        <v>-15</v>
      </c>
      <c r="D19" s="19">
        <v>50</v>
      </c>
      <c r="E19" s="20"/>
      <c r="F19" s="19">
        <f>3*I17^3</f>
        <v>-7.9195728809986878</v>
      </c>
      <c r="G19" s="19">
        <f>-15*I17^2</f>
        <v>-28.651339389189964</v>
      </c>
      <c r="H19" s="19">
        <f>10*I17</f>
        <v>-13.820598006644518</v>
      </c>
      <c r="I19" s="19">
        <v>50</v>
      </c>
      <c r="J19" s="20"/>
      <c r="K19" s="19">
        <f>3*N17^3</f>
        <v>-7.8219415712318678</v>
      </c>
      <c r="L19" s="19">
        <f>-15*N17^2</f>
        <v>-28.415379955947284</v>
      </c>
      <c r="M19" s="19">
        <f>10*N17</f>
        <v>-13.763570262580195</v>
      </c>
      <c r="N19" s="19">
        <v>50</v>
      </c>
    </row>
    <row r="20" spans="1:14" x14ac:dyDescent="0.25">
      <c r="A20" s="1" t="s">
        <v>14</v>
      </c>
      <c r="B20" s="1" t="s">
        <v>15</v>
      </c>
      <c r="C20" s="1" t="s">
        <v>16</v>
      </c>
      <c r="D20" s="14"/>
      <c r="E20" s="13"/>
      <c r="F20" s="1" t="s">
        <v>14</v>
      </c>
      <c r="G20" s="1" t="s">
        <v>15</v>
      </c>
      <c r="H20" s="1" t="s">
        <v>16</v>
      </c>
      <c r="I20" s="14"/>
      <c r="J20" s="13"/>
      <c r="K20" s="1" t="s">
        <v>14</v>
      </c>
      <c r="L20" s="1" t="s">
        <v>15</v>
      </c>
      <c r="M20" s="1" t="s">
        <v>16</v>
      </c>
      <c r="N20" s="14"/>
    </row>
    <row r="21" spans="1:14" x14ac:dyDescent="0.25">
      <c r="A21" s="19">
        <f>9*D17^2</f>
        <v>20.25</v>
      </c>
      <c r="B21" s="19">
        <f>-30*D17</f>
        <v>45</v>
      </c>
      <c r="C21" s="19">
        <v>10</v>
      </c>
      <c r="D21" s="19"/>
      <c r="E21" s="20"/>
      <c r="F21" s="19">
        <f>9*I17^2</f>
        <v>17.19080363351398</v>
      </c>
      <c r="G21" s="19">
        <f>-30*I17</f>
        <v>41.461794019933556</v>
      </c>
      <c r="H21" s="19">
        <v>10</v>
      </c>
      <c r="I21" s="19"/>
      <c r="J21" s="20"/>
      <c r="K21" s="19">
        <f>9*N17^2</f>
        <v>17.049227973568371</v>
      </c>
      <c r="L21" s="19">
        <f>-30*N17</f>
        <v>41.290710787740586</v>
      </c>
      <c r="M21" s="19">
        <v>10</v>
      </c>
      <c r="N21" s="19"/>
    </row>
    <row r="22" spans="1:14" x14ac:dyDescent="0.25">
      <c r="A22" s="15" t="s">
        <v>17</v>
      </c>
      <c r="B22" s="19">
        <f>D17-(A19+B19+C19+D19)/(A21+B21+C21)</f>
        <v>-1.3820598006644518</v>
      </c>
      <c r="C22" s="21" t="s">
        <v>18</v>
      </c>
      <c r="D22" s="19">
        <f>ABS(B22-D17)</f>
        <v>0.11794019933554822</v>
      </c>
      <c r="E22" s="20"/>
      <c r="F22" s="15" t="s">
        <v>17</v>
      </c>
      <c r="G22" s="19">
        <f>I17-(F19+G19+H19+I19)/(F21+G21+H21)</f>
        <v>-1.3763570262580196</v>
      </c>
      <c r="H22" s="21" t="s">
        <v>18</v>
      </c>
      <c r="I22" s="19">
        <f>ABS(G22-I17)</f>
        <v>5.7027744064321872E-3</v>
      </c>
      <c r="J22" s="20"/>
      <c r="K22" s="15" t="s">
        <v>17</v>
      </c>
      <c r="L22" s="19">
        <f>N17-(K19+L19+M19+N19)/(K21+L21+M21)</f>
        <v>-1.3763439769375856</v>
      </c>
      <c r="M22" s="21" t="s">
        <v>18</v>
      </c>
      <c r="N22" s="19">
        <f>ABS(L22-N17)</f>
        <v>1.3049320433999867E-5</v>
      </c>
    </row>
    <row r="23" spans="1:14" x14ac:dyDescent="0.25">
      <c r="A23" s="16"/>
      <c r="B23" s="16"/>
      <c r="C23" s="16"/>
      <c r="D23" s="16"/>
      <c r="E23" s="28"/>
      <c r="J23" s="9"/>
    </row>
    <row r="24" spans="1:14" x14ac:dyDescent="0.25">
      <c r="A24" s="27" t="s">
        <v>19</v>
      </c>
      <c r="B24" s="27"/>
      <c r="C24" s="16"/>
      <c r="D24" s="29"/>
      <c r="E24" s="29"/>
      <c r="F24" s="29"/>
      <c r="G24" s="29"/>
      <c r="J24" s="9"/>
    </row>
    <row r="25" spans="1:14" x14ac:dyDescent="0.25">
      <c r="A25" s="17" t="s">
        <v>20</v>
      </c>
      <c r="B25" s="23">
        <f>L22</f>
        <v>-1.3763439769375856</v>
      </c>
      <c r="C25" s="16"/>
      <c r="D25" s="29"/>
      <c r="E25" s="29"/>
      <c r="F25" s="29"/>
      <c r="G25" s="29"/>
      <c r="J25" s="9"/>
    </row>
    <row r="26" spans="1:14" x14ac:dyDescent="0.25">
      <c r="A26" s="17" t="s">
        <v>21</v>
      </c>
      <c r="B26" s="23">
        <f>3*B25^3 - 15*B25^2+ 10*B25+50</f>
        <v>-4.6636259298793448E-9</v>
      </c>
      <c r="C26" s="16"/>
      <c r="D26" s="30"/>
      <c r="E26" s="30"/>
      <c r="F26" s="30"/>
      <c r="G26" s="30"/>
      <c r="H26" s="22"/>
      <c r="J26" s="9"/>
    </row>
    <row r="27" spans="1:14" x14ac:dyDescent="0.25">
      <c r="D27" s="29"/>
      <c r="E27" s="29"/>
      <c r="F27" s="29"/>
      <c r="G27" s="29"/>
    </row>
    <row r="28" spans="1:14" x14ac:dyDescent="0.25">
      <c r="D28" s="30"/>
      <c r="E28" s="30"/>
      <c r="F28" s="30"/>
      <c r="G28" s="30"/>
    </row>
    <row r="29" spans="1:14" x14ac:dyDescent="0.25">
      <c r="D29" s="29"/>
      <c r="E29" s="30"/>
      <c r="F29" s="30"/>
      <c r="G29" s="30"/>
    </row>
  </sheetData>
  <mergeCells count="4">
    <mergeCell ref="A1:B1"/>
    <mergeCell ref="D4:E5"/>
    <mergeCell ref="D11:E11"/>
    <mergeCell ref="A24:B24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Beraldo</dc:creator>
  <cp:lastModifiedBy>Nicolas Beraldo</cp:lastModifiedBy>
  <dcterms:created xsi:type="dcterms:W3CDTF">2017-05-19T22:25:20Z</dcterms:created>
  <dcterms:modified xsi:type="dcterms:W3CDTF">2017-05-19T23:21:24Z</dcterms:modified>
</cp:coreProperties>
</file>