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Trabalho 1\"/>
    </mc:Choice>
  </mc:AlternateContent>
  <bookViews>
    <workbookView xWindow="0" yWindow="0" windowWidth="20490" windowHeight="7530" activeTab="2"/>
  </bookViews>
  <sheets>
    <sheet name="Tabela A" sheetId="1" r:id="rId1"/>
    <sheet name="Tabela B" sheetId="2" r:id="rId2"/>
    <sheet name="Tabela C" sheetId="3" r:id="rId3"/>
    <sheet name="Tabela 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E25" i="3" l="1"/>
  <c r="F23" i="2"/>
  <c r="D33" i="3" l="1"/>
  <c r="D34" i="3"/>
  <c r="D35" i="3"/>
  <c r="D36" i="3"/>
  <c r="C33" i="3"/>
  <c r="C34" i="3"/>
  <c r="C35" i="3"/>
  <c r="C36" i="3"/>
  <c r="D32" i="3"/>
  <c r="C32" i="3"/>
  <c r="G29" i="3"/>
  <c r="D25" i="3"/>
  <c r="C25" i="3"/>
  <c r="B14" i="3"/>
  <c r="B13" i="3"/>
  <c r="B12" i="3"/>
  <c r="B11" i="3"/>
  <c r="B10" i="3"/>
  <c r="B9" i="3"/>
  <c r="B8" i="3"/>
  <c r="B7" i="3"/>
  <c r="B6" i="3"/>
  <c r="B5" i="3"/>
  <c r="B4" i="3"/>
  <c r="B26" i="3" l="1"/>
  <c r="G25" i="3"/>
  <c r="E24" i="2"/>
  <c r="E25" i="2"/>
  <c r="E26" i="2"/>
  <c r="E27" i="2"/>
  <c r="F27" i="2" s="1"/>
  <c r="E28" i="2"/>
  <c r="E29" i="2"/>
  <c r="E30" i="2"/>
  <c r="E31" i="2"/>
  <c r="D24" i="2"/>
  <c r="D25" i="2"/>
  <c r="D26" i="2"/>
  <c r="D27" i="2"/>
  <c r="D28" i="2"/>
  <c r="D29" i="2"/>
  <c r="F29" i="2" s="1"/>
  <c r="G29" i="2" s="1"/>
  <c r="I29" i="2" s="1"/>
  <c r="D30" i="2"/>
  <c r="D31" i="2"/>
  <c r="E23" i="2"/>
  <c r="D23" i="2"/>
  <c r="D26" i="3" l="1"/>
  <c r="C26" i="3"/>
  <c r="E26" i="3" s="1"/>
  <c r="G27" i="2"/>
  <c r="I27" i="2" s="1"/>
  <c r="C38" i="2"/>
  <c r="F24" i="2"/>
  <c r="F28" i="2"/>
  <c r="F26" i="2"/>
  <c r="C40" i="2"/>
  <c r="F25" i="2"/>
  <c r="H27" i="2"/>
  <c r="K27" i="2"/>
  <c r="D38" i="2" s="1"/>
  <c r="F31" i="2"/>
  <c r="F30" i="2"/>
  <c r="K29" i="2"/>
  <c r="D40" i="2" s="1"/>
  <c r="H29" i="2"/>
  <c r="B14" i="2"/>
  <c r="B13" i="2"/>
  <c r="B12" i="2"/>
  <c r="B11" i="2"/>
  <c r="B10" i="2"/>
  <c r="B9" i="2"/>
  <c r="B8" i="2"/>
  <c r="B7" i="2"/>
  <c r="B6" i="2"/>
  <c r="B5" i="2"/>
  <c r="B4" i="2"/>
  <c r="G26" i="3" l="1"/>
  <c r="B27" i="3"/>
  <c r="G28" i="2"/>
  <c r="C39" i="2"/>
  <c r="G30" i="2"/>
  <c r="I30" i="2" s="1"/>
  <c r="C41" i="2"/>
  <c r="G25" i="2"/>
  <c r="C36" i="2"/>
  <c r="G24" i="2"/>
  <c r="C35" i="2"/>
  <c r="G31" i="2"/>
  <c r="C42" i="2"/>
  <c r="G26" i="2"/>
  <c r="C37" i="2"/>
  <c r="H31" i="2"/>
  <c r="K30" i="2"/>
  <c r="D41" i="2" s="1"/>
  <c r="D24" i="1"/>
  <c r="K32" i="1"/>
  <c r="K33" i="1"/>
  <c r="I30" i="1"/>
  <c r="I31" i="1"/>
  <c r="I32" i="1"/>
  <c r="H32" i="1"/>
  <c r="G32" i="1"/>
  <c r="F32" i="1"/>
  <c r="F33" i="1"/>
  <c r="E32" i="1"/>
  <c r="E33" i="1"/>
  <c r="D32" i="1"/>
  <c r="D33" i="1"/>
  <c r="G33" i="1" s="1"/>
  <c r="I33" i="1" s="1"/>
  <c r="K29" i="1"/>
  <c r="K25" i="1"/>
  <c r="K26" i="1"/>
  <c r="K27" i="1"/>
  <c r="K28" i="1"/>
  <c r="K30" i="1"/>
  <c r="K31" i="1"/>
  <c r="I25" i="1"/>
  <c r="I26" i="1"/>
  <c r="I27" i="1"/>
  <c r="I28" i="1"/>
  <c r="H25" i="1"/>
  <c r="H26" i="1"/>
  <c r="H27" i="1"/>
  <c r="H28" i="1"/>
  <c r="E16" i="1"/>
  <c r="G25" i="1"/>
  <c r="G26" i="1"/>
  <c r="G27" i="1"/>
  <c r="G28" i="1"/>
  <c r="F25" i="1"/>
  <c r="F26" i="1"/>
  <c r="F27" i="1"/>
  <c r="F28" i="1"/>
  <c r="F29" i="1"/>
  <c r="F30" i="1"/>
  <c r="F31" i="1"/>
  <c r="E25" i="1"/>
  <c r="E26" i="1"/>
  <c r="E27" i="1"/>
  <c r="E28" i="1"/>
  <c r="E29" i="1"/>
  <c r="E30" i="1"/>
  <c r="E31" i="1"/>
  <c r="D25" i="1"/>
  <c r="D26" i="1"/>
  <c r="D27" i="1"/>
  <c r="D28" i="1"/>
  <c r="D29" i="1"/>
  <c r="G29" i="1" s="1"/>
  <c r="D30" i="1"/>
  <c r="G30" i="1" s="1"/>
  <c r="D31" i="1"/>
  <c r="G31" i="1" s="1"/>
  <c r="K24" i="1"/>
  <c r="I24" i="1"/>
  <c r="H24" i="1"/>
  <c r="G24" i="1"/>
  <c r="F24" i="1"/>
  <c r="E24" i="1"/>
  <c r="B4" i="1"/>
  <c r="E27" i="3" l="1"/>
  <c r="D27" i="3"/>
  <c r="C27" i="3"/>
  <c r="I26" i="2"/>
  <c r="K26" i="2"/>
  <c r="D37" i="2" s="1"/>
  <c r="H26" i="2"/>
  <c r="I24" i="2"/>
  <c r="H24" i="2"/>
  <c r="K24" i="2"/>
  <c r="D35" i="2" s="1"/>
  <c r="H30" i="2"/>
  <c r="K31" i="2"/>
  <c r="D42" i="2" s="1"/>
  <c r="I31" i="2"/>
  <c r="I25" i="2"/>
  <c r="H25" i="2"/>
  <c r="K25" i="2"/>
  <c r="D36" i="2" s="1"/>
  <c r="I28" i="2"/>
  <c r="K28" i="2"/>
  <c r="D39" i="2" s="1"/>
  <c r="H28" i="2"/>
  <c r="H33" i="1"/>
  <c r="H31" i="1"/>
  <c r="H30" i="1"/>
  <c r="I29" i="1"/>
  <c r="H29" i="1"/>
  <c r="B28" i="3" l="1"/>
  <c r="G27" i="3"/>
  <c r="G23" i="2"/>
  <c r="K23" i="2" s="1"/>
  <c r="D34" i="2" s="1"/>
  <c r="C34" i="2"/>
  <c r="D28" i="3" l="1"/>
  <c r="C28" i="3"/>
  <c r="H23" i="2"/>
  <c r="I23" i="2"/>
  <c r="E28" i="3" l="1"/>
  <c r="B29" i="3" l="1"/>
  <c r="G28" i="3"/>
  <c r="C29" i="3" l="1"/>
  <c r="D29" i="3"/>
  <c r="E29" i="3" l="1"/>
</calcChain>
</file>

<file path=xl/sharedStrings.xml><?xml version="1.0" encoding="utf-8"?>
<sst xmlns="http://schemas.openxmlformats.org/spreadsheetml/2006/main" count="86" uniqueCount="44">
  <si>
    <t>x^3-x-1</t>
  </si>
  <si>
    <t>x</t>
  </si>
  <si>
    <t>y</t>
  </si>
  <si>
    <t>N</t>
  </si>
  <si>
    <t>A</t>
  </si>
  <si>
    <t>B</t>
  </si>
  <si>
    <t>F(A)</t>
  </si>
  <si>
    <t>F(B)</t>
  </si>
  <si>
    <t>X_NS</t>
  </si>
  <si>
    <t>F(X_NS)</t>
  </si>
  <si>
    <t>F(A)*F(X_NS)</t>
  </si>
  <si>
    <t>F(B)*F(X_NS)</t>
  </si>
  <si>
    <t>ERRO_IDEAL</t>
  </si>
  <si>
    <t>ERRO</t>
  </si>
  <si>
    <t>numero de iterações estipulados</t>
  </si>
  <si>
    <t>numero de iterações efetuados</t>
  </si>
  <si>
    <t>intervalo considerado</t>
  </si>
  <si>
    <t>resultado final de X'</t>
  </si>
  <si>
    <t>F(X')</t>
  </si>
  <si>
    <t>[1,2]</t>
  </si>
  <si>
    <t>numero de iteração</t>
  </si>
  <si>
    <t>tolerancia alcançada</t>
  </si>
  <si>
    <t>Tabela A - Bisseção</t>
  </si>
  <si>
    <t>numero de iterações efetuadas</t>
  </si>
  <si>
    <t>Valor Inicial</t>
  </si>
  <si>
    <t>F'(X)</t>
  </si>
  <si>
    <t>F''(X)</t>
  </si>
  <si>
    <t>Tabela C - Metodo de Newton</t>
  </si>
  <si>
    <t>Tabela B - Falsa Posição</t>
  </si>
  <si>
    <t>3*X^2-1</t>
  </si>
  <si>
    <t>6*X</t>
  </si>
  <si>
    <t>X</t>
  </si>
  <si>
    <t>F(X)</t>
  </si>
  <si>
    <t>F(X)*F''(X)</t>
  </si>
  <si>
    <t>ERRO IDEAL</t>
  </si>
  <si>
    <t>Tabela D - Analise Comparativa</t>
  </si>
  <si>
    <t>Dados Iniciais</t>
  </si>
  <si>
    <t>X'</t>
  </si>
  <si>
    <t>Erro em X'</t>
  </si>
  <si>
    <t>Numero de Iterações</t>
  </si>
  <si>
    <t>Bisseção</t>
  </si>
  <si>
    <t>Falsa Posição</t>
  </si>
  <si>
    <t>Newton</t>
  </si>
  <si>
    <t>60(mesmo sinal)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</si>
</sst>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8" borderId="6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164" fontId="0" fillId="19" borderId="1" xfId="0" applyNumberFormat="1" applyFill="1" applyBorder="1" applyAlignment="1">
      <alignment horizontal="center" vertical="center"/>
    </xf>
    <xf numFmtId="164" fontId="0" fillId="2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'Tabela A'!$B$3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A'!$A$4:$A$14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'Tabela A'!$B$4:$B$14</c:f>
              <c:numCache>
                <c:formatCode>General</c:formatCode>
                <c:ptCount val="11"/>
                <c:pt idx="0">
                  <c:v>-121</c:v>
                </c:pt>
                <c:pt idx="1">
                  <c:v>-61</c:v>
                </c:pt>
                <c:pt idx="2">
                  <c:v>-25</c:v>
                </c:pt>
                <c:pt idx="3">
                  <c:v>-7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23</c:v>
                </c:pt>
                <c:pt idx="9">
                  <c:v>59</c:v>
                </c:pt>
                <c:pt idx="10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1-4F78-AC16-3DE126AA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840847"/>
        <c:axId val="1391698383"/>
      </c:scatterChart>
      <c:valAx>
        <c:axId val="154584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1698383"/>
        <c:crosses val="autoZero"/>
        <c:crossBetween val="midCat"/>
      </c:valAx>
      <c:valAx>
        <c:axId val="1391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84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'Tabela B'!$B$3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B'!$A$4:$A$14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'Tabela B'!$B$4:$B$14</c:f>
              <c:numCache>
                <c:formatCode>General</c:formatCode>
                <c:ptCount val="11"/>
                <c:pt idx="0">
                  <c:v>-121</c:v>
                </c:pt>
                <c:pt idx="1">
                  <c:v>-61</c:v>
                </c:pt>
                <c:pt idx="2">
                  <c:v>-25</c:v>
                </c:pt>
                <c:pt idx="3">
                  <c:v>-7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23</c:v>
                </c:pt>
                <c:pt idx="9">
                  <c:v>59</c:v>
                </c:pt>
                <c:pt idx="10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3-4177-90F2-A8A24FC2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05168"/>
        <c:axId val="234898368"/>
      </c:scatterChart>
      <c:valAx>
        <c:axId val="2209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898368"/>
        <c:crosses val="autoZero"/>
        <c:crossBetween val="midCat"/>
      </c:valAx>
      <c:valAx>
        <c:axId val="234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9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'Tabela B'!$B$3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B'!$A$4:$A$14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'Tabela B'!$B$4:$B$14</c:f>
              <c:numCache>
                <c:formatCode>General</c:formatCode>
                <c:ptCount val="11"/>
                <c:pt idx="0">
                  <c:v>-121</c:v>
                </c:pt>
                <c:pt idx="1">
                  <c:v>-61</c:v>
                </c:pt>
                <c:pt idx="2">
                  <c:v>-25</c:v>
                </c:pt>
                <c:pt idx="3">
                  <c:v>-7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23</c:v>
                </c:pt>
                <c:pt idx="9">
                  <c:v>59</c:v>
                </c:pt>
                <c:pt idx="10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B-4151-A946-D26798CDF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05168"/>
        <c:axId val="234898368"/>
      </c:scatterChart>
      <c:valAx>
        <c:axId val="2209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898368"/>
        <c:crosses val="autoZero"/>
        <c:crossBetween val="midCat"/>
      </c:valAx>
      <c:valAx>
        <c:axId val="234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9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38100</xdr:rowOff>
    </xdr:from>
    <xdr:to>
      <xdr:col>9</xdr:col>
      <xdr:colOff>466725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0A97D-232D-42BC-86BE-64B9F4EE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200025</xdr:colOff>
      <xdr:row>17</xdr:row>
      <xdr:rowOff>38100</xdr:rowOff>
    </xdr:from>
    <xdr:ext cx="2306850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F3685E3-AEC0-4748-BABA-630B22916F7D}"/>
                </a:ext>
              </a:extLst>
            </xdr:cNvPr>
            <xdr:cNvSpPr txBox="1"/>
          </xdr:nvSpPr>
          <xdr:spPr>
            <a:xfrm>
              <a:off x="3857625" y="3276600"/>
              <a:ext cx="230685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𝑒𝑠𝑡𝑖𝑝𝑢𝑙𝑎𝑑𝑜𝑠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𝑙𝑜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pt-B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log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t-BR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⁡(2)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F3685E3-AEC0-4748-BABA-630B22916F7D}"/>
                </a:ext>
              </a:extLst>
            </xdr:cNvPr>
            <xdr:cNvSpPr txBox="1"/>
          </xdr:nvSpPr>
          <xdr:spPr>
            <a:xfrm>
              <a:off x="3857625" y="3276600"/>
              <a:ext cx="230685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𝑒𝑠𝑡𝑖𝑝𝑢𝑙𝑎𝑑𝑜𝑠=(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(𝑋_2−𝑋_1 )−log(𝐸)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t-BR" sz="1100" b="0" i="0">
                  <a:latin typeface="Cambria Math" panose="02040503050406030204" pitchFamily="18" charset="0"/>
                </a:rPr>
                <a:t>log⁡(2))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171450</xdr:colOff>
      <xdr:row>19</xdr:row>
      <xdr:rowOff>47625</xdr:rowOff>
    </xdr:from>
    <xdr:ext cx="999633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FDC7306-8E8A-4727-A408-6629821B8092}"/>
                </a:ext>
              </a:extLst>
            </xdr:cNvPr>
            <xdr:cNvSpPr txBox="1"/>
          </xdr:nvSpPr>
          <xdr:spPr>
            <a:xfrm>
              <a:off x="3829050" y="3667125"/>
              <a:ext cx="99963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𝐸𝑅𝑅𝑂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FDC7306-8E8A-4727-A408-6629821B8092}"/>
                </a:ext>
              </a:extLst>
            </xdr:cNvPr>
            <xdr:cNvSpPr txBox="1"/>
          </xdr:nvSpPr>
          <xdr:spPr>
            <a:xfrm>
              <a:off x="3829050" y="3667125"/>
              <a:ext cx="999633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𝐸𝑅𝑅𝑂=  (𝐵 −𝐴)/2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47625</xdr:rowOff>
    </xdr:from>
    <xdr:to>
      <xdr:col>10</xdr:col>
      <xdr:colOff>180975</xdr:colOff>
      <xdr:row>14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885205-78B6-43E6-8826-8A542C3F0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57150</xdr:colOff>
      <xdr:row>17</xdr:row>
      <xdr:rowOff>19050</xdr:rowOff>
    </xdr:from>
    <xdr:ext cx="1574726" cy="358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F27B500-8CAE-4F0E-9EBA-E66A9AAE56F6}"/>
                </a:ext>
              </a:extLst>
            </xdr:cNvPr>
            <xdr:cNvSpPr txBox="1"/>
          </xdr:nvSpPr>
          <xdr:spPr>
            <a:xfrm>
              <a:off x="3743325" y="3257550"/>
              <a:ext cx="157472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𝑛𝑠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F27B500-8CAE-4F0E-9EBA-E66A9AAE56F6}"/>
                </a:ext>
              </a:extLst>
            </xdr:cNvPr>
            <xdr:cNvSpPr txBox="1"/>
          </xdr:nvSpPr>
          <xdr:spPr>
            <a:xfrm>
              <a:off x="3743325" y="3257550"/>
              <a:ext cx="157472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𝑋_𝑛𝑠=(𝑎∗𝑓(𝑏)−𝑏∗𝑓(𝑎))/(𝑓(𝑏)−𝑓(𝑎))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9</xdr:col>
      <xdr:colOff>190500</xdr:colOff>
      <xdr:row>17</xdr:row>
      <xdr:rowOff>104775</xdr:rowOff>
    </xdr:from>
    <xdr:ext cx="95006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B55C6B3-05EC-42AD-B310-034C50228260}"/>
                </a:ext>
              </a:extLst>
            </xdr:cNvPr>
            <xdr:cNvSpPr txBox="1"/>
          </xdr:nvSpPr>
          <xdr:spPr>
            <a:xfrm>
              <a:off x="6096000" y="3343275"/>
              <a:ext cx="950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𝐸𝑅𝑅𝑂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&lt;|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|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B55C6B3-05EC-42AD-B310-034C50228260}"/>
                </a:ext>
              </a:extLst>
            </xdr:cNvPr>
            <xdr:cNvSpPr txBox="1"/>
          </xdr:nvSpPr>
          <xdr:spPr>
            <a:xfrm>
              <a:off x="6096000" y="3343275"/>
              <a:ext cx="950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𝐸𝑅𝑅𝑂&lt;|𝑓(𝑥)|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28575</xdr:rowOff>
    </xdr:from>
    <xdr:to>
      <xdr:col>10</xdr:col>
      <xdr:colOff>361950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4BD5CA-EEDD-4ED4-9710-52FCFB1B7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390525</xdr:colOff>
      <xdr:row>18</xdr:row>
      <xdr:rowOff>19050</xdr:rowOff>
    </xdr:from>
    <xdr:ext cx="2357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AC14631-449D-43EF-81A3-83D7C66243D2}"/>
                </a:ext>
              </a:extLst>
            </xdr:cNvPr>
            <xdr:cNvSpPr txBox="1"/>
          </xdr:nvSpPr>
          <xdr:spPr>
            <a:xfrm>
              <a:off x="1609725" y="3448050"/>
              <a:ext cx="235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pt-BR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t-BR" sz="1100"/>
                <a:t>)</a:t>
              </a: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AC14631-449D-43EF-81A3-83D7C66243D2}"/>
                </a:ext>
              </a:extLst>
            </xdr:cNvPr>
            <xdr:cNvSpPr txBox="1"/>
          </xdr:nvSpPr>
          <xdr:spPr>
            <a:xfrm>
              <a:off x="1609725" y="3448050"/>
              <a:ext cx="235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/>
                <a:t>(</a:t>
              </a:r>
              <a:r>
                <a:rPr lang="pt-BR" sz="1100" b="0" i="0">
                  <a:latin typeface="Cambria Math" panose="02040503050406030204" pitchFamily="18" charset="0"/>
                </a:rPr>
                <a:t>𝑋_0</a:t>
              </a:r>
              <a:r>
                <a:rPr lang="pt-BR" sz="1100"/>
                <a:t>)</a:t>
              </a:r>
            </a:p>
          </xdr:txBody>
        </xdr:sp>
      </mc:Fallback>
    </mc:AlternateContent>
    <xdr:clientData/>
  </xdr:oneCellAnchor>
  <xdr:oneCellAnchor>
    <xdr:from>
      <xdr:col>7</xdr:col>
      <xdr:colOff>276225</xdr:colOff>
      <xdr:row>21</xdr:row>
      <xdr:rowOff>28575</xdr:rowOff>
    </xdr:from>
    <xdr:ext cx="1101775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110B81C-7B82-476B-AEF3-C93E5880066F}"/>
                </a:ext>
              </a:extLst>
            </xdr:cNvPr>
            <xdr:cNvSpPr txBox="1"/>
          </xdr:nvSpPr>
          <xdr:spPr>
            <a:xfrm>
              <a:off x="4629150" y="4029075"/>
              <a:ext cx="1101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𝑁𝑆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110B81C-7B82-476B-AEF3-C93E5880066F}"/>
                </a:ext>
              </a:extLst>
            </xdr:cNvPr>
            <xdr:cNvSpPr txBox="1"/>
          </xdr:nvSpPr>
          <xdr:spPr>
            <a:xfrm>
              <a:off x="4629150" y="4029075"/>
              <a:ext cx="1101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𝑋_𝑁𝑆=𝑋 −  (𝐹(𝑋))/(𝐹′(𝑋))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21</xdr:row>
      <xdr:rowOff>9525</xdr:rowOff>
    </xdr:from>
    <xdr:ext cx="125470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4C004F7-0C8F-426C-9D97-2D855DC7AC37}"/>
                </a:ext>
              </a:extLst>
            </xdr:cNvPr>
            <xdr:cNvSpPr txBox="1"/>
          </xdr:nvSpPr>
          <xdr:spPr>
            <a:xfrm>
              <a:off x="6048375" y="4010025"/>
              <a:ext cx="12547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𝐸𝑅𝑅𝑂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=|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𝑁𝑆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|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4C004F7-0C8F-426C-9D97-2D855DC7AC37}"/>
                </a:ext>
              </a:extLst>
            </xdr:cNvPr>
            <xdr:cNvSpPr txBox="1"/>
          </xdr:nvSpPr>
          <xdr:spPr>
            <a:xfrm>
              <a:off x="6048375" y="4010025"/>
              <a:ext cx="12547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𝐸𝑅𝑅𝑂=| 𝑋_𝑁𝑆  −𝑋 |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8" workbookViewId="0">
      <selection activeCell="J20" sqref="J20"/>
    </sheetView>
  </sheetViews>
  <sheetFormatPr defaultRowHeight="15" x14ac:dyDescent="0.25"/>
  <cols>
    <col min="8" max="8" width="12.7109375" bestFit="1" customWidth="1"/>
    <col min="9" max="9" width="12.5703125" bestFit="1" customWidth="1"/>
    <col min="10" max="10" width="11.7109375" bestFit="1" customWidth="1"/>
  </cols>
  <sheetData>
    <row r="1" spans="1:9" x14ac:dyDescent="0.25">
      <c r="A1" s="33" t="s">
        <v>22</v>
      </c>
      <c r="B1" s="33"/>
    </row>
    <row r="2" spans="1:9" x14ac:dyDescent="0.25">
      <c r="A2" s="1" t="s">
        <v>0</v>
      </c>
      <c r="B2" s="1"/>
    </row>
    <row r="3" spans="1:9" x14ac:dyDescent="0.25">
      <c r="A3" s="10" t="s">
        <v>1</v>
      </c>
      <c r="B3" s="10" t="s">
        <v>2</v>
      </c>
    </row>
    <row r="4" spans="1:9" x14ac:dyDescent="0.25">
      <c r="A4" s="10">
        <v>-5</v>
      </c>
      <c r="B4" s="10">
        <f>A4^3-A4-1</f>
        <v>-121</v>
      </c>
    </row>
    <row r="5" spans="1:9" x14ac:dyDescent="0.25">
      <c r="A5" s="10">
        <v>-4</v>
      </c>
      <c r="B5" s="10">
        <f t="shared" ref="B5:B14" si="0">A5^3-A5-1</f>
        <v>-61</v>
      </c>
    </row>
    <row r="6" spans="1:9" x14ac:dyDescent="0.25">
      <c r="A6" s="10">
        <v>-3</v>
      </c>
      <c r="B6" s="10">
        <f t="shared" si="0"/>
        <v>-25</v>
      </c>
    </row>
    <row r="7" spans="1:9" x14ac:dyDescent="0.25">
      <c r="A7" s="10">
        <v>-2</v>
      </c>
      <c r="B7" s="10">
        <f t="shared" si="0"/>
        <v>-7</v>
      </c>
    </row>
    <row r="8" spans="1:9" x14ac:dyDescent="0.25">
      <c r="A8" s="10">
        <v>-1</v>
      </c>
      <c r="B8" s="10">
        <f t="shared" si="0"/>
        <v>-1</v>
      </c>
    </row>
    <row r="9" spans="1:9" x14ac:dyDescent="0.25">
      <c r="A9" s="10">
        <v>0</v>
      </c>
      <c r="B9" s="10">
        <f t="shared" si="0"/>
        <v>-1</v>
      </c>
    </row>
    <row r="10" spans="1:9" x14ac:dyDescent="0.25">
      <c r="A10" s="5">
        <v>1</v>
      </c>
      <c r="B10" s="5">
        <f t="shared" si="0"/>
        <v>-1</v>
      </c>
    </row>
    <row r="11" spans="1:9" x14ac:dyDescent="0.25">
      <c r="A11" s="5">
        <v>2</v>
      </c>
      <c r="B11" s="5">
        <f t="shared" si="0"/>
        <v>5</v>
      </c>
    </row>
    <row r="12" spans="1:9" x14ac:dyDescent="0.25">
      <c r="A12" s="10">
        <v>3</v>
      </c>
      <c r="B12" s="10">
        <f t="shared" si="0"/>
        <v>23</v>
      </c>
    </row>
    <row r="13" spans="1:9" x14ac:dyDescent="0.25">
      <c r="A13" s="10">
        <v>4</v>
      </c>
      <c r="B13" s="10">
        <f t="shared" si="0"/>
        <v>59</v>
      </c>
    </row>
    <row r="14" spans="1:9" x14ac:dyDescent="0.25">
      <c r="A14" s="10">
        <v>5</v>
      </c>
      <c r="B14" s="10">
        <f t="shared" si="0"/>
        <v>119</v>
      </c>
    </row>
    <row r="16" spans="1:9" x14ac:dyDescent="0.25">
      <c r="A16" s="38" t="s">
        <v>14</v>
      </c>
      <c r="B16" s="38"/>
      <c r="C16" s="38"/>
      <c r="D16" s="38"/>
      <c r="E16" s="24">
        <f>(LOG(A11-A10)-LOG(I16))/LOG(2)</f>
        <v>9.965784284662087</v>
      </c>
      <c r="G16" s="35" t="s">
        <v>12</v>
      </c>
      <c r="H16" s="35"/>
      <c r="I16" s="11">
        <v>1E-3</v>
      </c>
    </row>
    <row r="17" spans="1:11" x14ac:dyDescent="0.25">
      <c r="A17" s="39" t="s">
        <v>15</v>
      </c>
      <c r="B17" s="39"/>
      <c r="C17" s="39"/>
      <c r="D17" s="39"/>
      <c r="E17" s="9">
        <v>10</v>
      </c>
      <c r="F17" s="2"/>
      <c r="G17" s="36"/>
      <c r="H17" s="36"/>
      <c r="I17" s="2"/>
      <c r="J17" s="2"/>
      <c r="K17" s="2"/>
    </row>
    <row r="18" spans="1:11" x14ac:dyDescent="0.25">
      <c r="A18" s="38" t="s">
        <v>16</v>
      </c>
      <c r="B18" s="38"/>
      <c r="C18" s="38"/>
      <c r="D18" s="38"/>
      <c r="E18" s="8" t="s">
        <v>19</v>
      </c>
      <c r="G18" s="48"/>
      <c r="H18" s="49"/>
      <c r="I18" s="49"/>
      <c r="J18" s="50"/>
    </row>
    <row r="19" spans="1:11" x14ac:dyDescent="0.25">
      <c r="A19" s="38" t="s">
        <v>17</v>
      </c>
      <c r="B19" s="38"/>
      <c r="C19" s="38"/>
      <c r="D19" s="38"/>
      <c r="E19" s="8">
        <v>1.3251999999999999</v>
      </c>
      <c r="G19" s="51"/>
      <c r="H19" s="52"/>
      <c r="I19" s="52"/>
      <c r="J19" s="53"/>
    </row>
    <row r="20" spans="1:11" x14ac:dyDescent="0.25">
      <c r="A20" s="39" t="s">
        <v>18</v>
      </c>
      <c r="B20" s="39"/>
      <c r="C20" s="39"/>
      <c r="D20" s="39"/>
      <c r="E20" s="9">
        <v>2E-3</v>
      </c>
      <c r="F20" s="2"/>
      <c r="G20" s="56"/>
      <c r="H20" s="57"/>
      <c r="I20" s="2"/>
      <c r="J20" s="2"/>
      <c r="K20" s="2"/>
    </row>
    <row r="21" spans="1:11" x14ac:dyDescent="0.25">
      <c r="G21" s="58"/>
      <c r="H21" s="59"/>
    </row>
    <row r="23" spans="1:11" x14ac:dyDescent="0.25">
      <c r="A23" s="7" t="s">
        <v>3</v>
      </c>
      <c r="B23" s="7" t="s">
        <v>4</v>
      </c>
      <c r="C23" s="7" t="s">
        <v>5</v>
      </c>
      <c r="D23" s="7" t="s">
        <v>8</v>
      </c>
      <c r="E23" s="7" t="s">
        <v>6</v>
      </c>
      <c r="F23" s="7" t="s">
        <v>7</v>
      </c>
      <c r="G23" s="7" t="s">
        <v>9</v>
      </c>
      <c r="H23" s="7" t="s">
        <v>10</v>
      </c>
      <c r="I23" s="7" t="s">
        <v>11</v>
      </c>
      <c r="J23" s="7" t="s">
        <v>12</v>
      </c>
      <c r="K23" s="7" t="s">
        <v>13</v>
      </c>
    </row>
    <row r="24" spans="1:11" x14ac:dyDescent="0.25">
      <c r="A24" s="7">
        <v>1</v>
      </c>
      <c r="B24" s="20">
        <v>1</v>
      </c>
      <c r="C24" s="20">
        <v>2</v>
      </c>
      <c r="D24" s="20">
        <f>(B24+C24)/2</f>
        <v>1.5</v>
      </c>
      <c r="E24" s="20">
        <f>B24^3-B24-1</f>
        <v>-1</v>
      </c>
      <c r="F24" s="20">
        <f>C24^3-C24-1</f>
        <v>5</v>
      </c>
      <c r="G24" s="20">
        <f>D24^3-D24-1</f>
        <v>0.875</v>
      </c>
      <c r="H24" s="21">
        <f>E24*G24</f>
        <v>-0.875</v>
      </c>
      <c r="I24" s="20">
        <f>F24*G24</f>
        <v>4.375</v>
      </c>
      <c r="J24" s="20">
        <v>1E-3</v>
      </c>
      <c r="K24" s="20">
        <f>(C24-B24)/2</f>
        <v>0.5</v>
      </c>
    </row>
    <row r="25" spans="1:11" x14ac:dyDescent="0.25">
      <c r="A25" s="7">
        <v>2</v>
      </c>
      <c r="B25" s="20">
        <v>1</v>
      </c>
      <c r="C25" s="20">
        <v>1.5</v>
      </c>
      <c r="D25" s="20">
        <f t="shared" ref="D25:D33" si="1">(B25+C25)/2</f>
        <v>1.25</v>
      </c>
      <c r="E25" s="20">
        <f t="shared" ref="E25:E33" si="2">B25^3-B25-1</f>
        <v>-1</v>
      </c>
      <c r="F25" s="20">
        <f t="shared" ref="F25:F33" si="3">C25^3-C25-1</f>
        <v>0.875</v>
      </c>
      <c r="G25" s="20">
        <f t="shared" ref="G25:G33" si="4">D25^3-D25-1</f>
        <v>-0.296875</v>
      </c>
      <c r="H25" s="20">
        <f t="shared" ref="H25:H33" si="5">E25*G25</f>
        <v>0.296875</v>
      </c>
      <c r="I25" s="21">
        <f t="shared" ref="I25:I33" si="6">F25*G25</f>
        <v>-0.259765625</v>
      </c>
      <c r="J25" s="20">
        <v>1E-3</v>
      </c>
      <c r="K25" s="20">
        <f t="shared" ref="K25:K33" si="7">(C25-B25)/2</f>
        <v>0.25</v>
      </c>
    </row>
    <row r="26" spans="1:11" x14ac:dyDescent="0.25">
      <c r="A26" s="7">
        <v>3</v>
      </c>
      <c r="B26" s="20">
        <v>1.25</v>
      </c>
      <c r="C26" s="20">
        <v>1.5</v>
      </c>
      <c r="D26" s="20">
        <f t="shared" si="1"/>
        <v>1.375</v>
      </c>
      <c r="E26" s="20">
        <f t="shared" si="2"/>
        <v>-0.296875</v>
      </c>
      <c r="F26" s="20">
        <f t="shared" si="3"/>
        <v>0.875</v>
      </c>
      <c r="G26" s="20">
        <f t="shared" si="4"/>
        <v>0.224609375</v>
      </c>
      <c r="H26" s="21">
        <f t="shared" si="5"/>
        <v>-6.6680908203125E-2</v>
      </c>
      <c r="I26" s="20">
        <f t="shared" si="6"/>
        <v>0.196533203125</v>
      </c>
      <c r="J26" s="20">
        <v>1E-3</v>
      </c>
      <c r="K26" s="20">
        <f t="shared" si="7"/>
        <v>0.125</v>
      </c>
    </row>
    <row r="27" spans="1:11" x14ac:dyDescent="0.25">
      <c r="A27" s="7">
        <v>4</v>
      </c>
      <c r="B27" s="20">
        <v>1.25</v>
      </c>
      <c r="C27" s="20">
        <v>1.375</v>
      </c>
      <c r="D27" s="20">
        <f t="shared" si="1"/>
        <v>1.3125</v>
      </c>
      <c r="E27" s="20">
        <f t="shared" si="2"/>
        <v>-0.296875</v>
      </c>
      <c r="F27" s="20">
        <f t="shared" si="3"/>
        <v>0.224609375</v>
      </c>
      <c r="G27" s="20">
        <f t="shared" si="4"/>
        <v>-5.1513671875E-2</v>
      </c>
      <c r="H27" s="20">
        <f t="shared" si="5"/>
        <v>1.5293121337890625E-2</v>
      </c>
      <c r="I27" s="21">
        <f t="shared" si="6"/>
        <v>-1.1570453643798828E-2</v>
      </c>
      <c r="J27" s="20">
        <v>1E-3</v>
      </c>
      <c r="K27" s="20">
        <f t="shared" si="7"/>
        <v>6.25E-2</v>
      </c>
    </row>
    <row r="28" spans="1:11" x14ac:dyDescent="0.25">
      <c r="A28" s="7">
        <v>5</v>
      </c>
      <c r="B28" s="20">
        <v>1.3125</v>
      </c>
      <c r="C28" s="20">
        <v>1.375</v>
      </c>
      <c r="D28" s="20">
        <f t="shared" si="1"/>
        <v>1.34375</v>
      </c>
      <c r="E28" s="20">
        <f t="shared" si="2"/>
        <v>-5.1513671875E-2</v>
      </c>
      <c r="F28" s="20">
        <f t="shared" si="3"/>
        <v>0.224609375</v>
      </c>
      <c r="G28" s="20">
        <f t="shared" si="4"/>
        <v>8.2611083984375E-2</v>
      </c>
      <c r="H28" s="21">
        <f t="shared" si="5"/>
        <v>-4.2556002736091614E-3</v>
      </c>
      <c r="I28" s="20">
        <f t="shared" si="6"/>
        <v>1.8555223941802979E-2</v>
      </c>
      <c r="J28" s="20">
        <v>1E-3</v>
      </c>
      <c r="K28" s="20">
        <f t="shared" si="7"/>
        <v>3.125E-2</v>
      </c>
    </row>
    <row r="29" spans="1:11" x14ac:dyDescent="0.25">
      <c r="A29" s="7">
        <v>6</v>
      </c>
      <c r="B29" s="20">
        <v>1.3125</v>
      </c>
      <c r="C29" s="20">
        <v>1.34375</v>
      </c>
      <c r="D29" s="20">
        <f t="shared" si="1"/>
        <v>1.328125</v>
      </c>
      <c r="E29" s="20">
        <f t="shared" si="2"/>
        <v>-5.1513671875E-2</v>
      </c>
      <c r="F29" s="20">
        <f t="shared" si="3"/>
        <v>8.2611083984375E-2</v>
      </c>
      <c r="G29" s="20">
        <f t="shared" si="4"/>
        <v>1.4575958251953125E-2</v>
      </c>
      <c r="H29" s="21">
        <f t="shared" si="5"/>
        <v>-7.5086113065481186E-4</v>
      </c>
      <c r="I29" s="20">
        <f t="shared" si="6"/>
        <v>1.2041357113048434E-3</v>
      </c>
      <c r="J29" s="20">
        <v>1E-3</v>
      </c>
      <c r="K29" s="20">
        <f t="shared" si="7"/>
        <v>1.5625E-2</v>
      </c>
    </row>
    <row r="30" spans="1:11" x14ac:dyDescent="0.25">
      <c r="A30" s="7">
        <v>7</v>
      </c>
      <c r="B30" s="20">
        <v>1.3125</v>
      </c>
      <c r="C30" s="20">
        <v>1.328125</v>
      </c>
      <c r="D30" s="20">
        <f t="shared" si="1"/>
        <v>1.3203125</v>
      </c>
      <c r="E30" s="20">
        <f t="shared" si="2"/>
        <v>-5.1513671875E-2</v>
      </c>
      <c r="F30" s="20">
        <f t="shared" si="3"/>
        <v>1.4575958251953125E-2</v>
      </c>
      <c r="G30" s="20">
        <f t="shared" si="4"/>
        <v>-1.8710613250732422E-2</v>
      </c>
      <c r="H30" s="20">
        <f t="shared" si="5"/>
        <v>9.6385239157825708E-4</v>
      </c>
      <c r="I30" s="21">
        <f t="shared" si="6"/>
        <v>-2.7272511761111673E-4</v>
      </c>
      <c r="J30" s="20">
        <v>1E-3</v>
      </c>
      <c r="K30" s="20">
        <f t="shared" si="7"/>
        <v>7.8125E-3</v>
      </c>
    </row>
    <row r="31" spans="1:11" x14ac:dyDescent="0.25">
      <c r="A31" s="7">
        <v>8</v>
      </c>
      <c r="B31" s="20">
        <v>1.3203130000000001</v>
      </c>
      <c r="C31" s="20">
        <v>1.328125</v>
      </c>
      <c r="D31" s="20">
        <f t="shared" si="1"/>
        <v>1.324219</v>
      </c>
      <c r="E31" s="20">
        <f t="shared" si="2"/>
        <v>-1.870849841209532E-2</v>
      </c>
      <c r="F31" s="20">
        <f t="shared" si="3"/>
        <v>1.4575958251953125E-2</v>
      </c>
      <c r="G31" s="20">
        <f t="shared" si="4"/>
        <v>-2.1268802564045064E-3</v>
      </c>
      <c r="H31" s="20">
        <f t="shared" si="5"/>
        <v>3.9790735899660596E-5</v>
      </c>
      <c r="I31" s="54">
        <f t="shared" si="6"/>
        <v>-3.1001317824255443E-5</v>
      </c>
      <c r="J31" s="20">
        <v>1E-3</v>
      </c>
      <c r="K31" s="20">
        <f t="shared" si="7"/>
        <v>3.9059999999999651E-3</v>
      </c>
    </row>
    <row r="32" spans="1:11" x14ac:dyDescent="0.25">
      <c r="A32" s="7">
        <v>9</v>
      </c>
      <c r="B32" s="20">
        <v>1.324219</v>
      </c>
      <c r="C32" s="20">
        <v>1.328125</v>
      </c>
      <c r="D32" s="20">
        <f t="shared" si="1"/>
        <v>1.3261720000000001</v>
      </c>
      <c r="E32" s="20">
        <f t="shared" si="2"/>
        <v>-2.1268802564045064E-3</v>
      </c>
      <c r="F32" s="20">
        <f t="shared" si="3"/>
        <v>1.4575958251953125E-2</v>
      </c>
      <c r="G32" s="20">
        <f t="shared" si="4"/>
        <v>6.2093641062408444E-3</v>
      </c>
      <c r="H32" s="21">
        <f t="shared" si="5"/>
        <v>-1.3206573922390466E-5</v>
      </c>
      <c r="I32" s="20">
        <f t="shared" si="6"/>
        <v>9.0507431983742782E-5</v>
      </c>
      <c r="J32" s="20">
        <v>1E-3</v>
      </c>
      <c r="K32" s="20">
        <f t="shared" si="7"/>
        <v>1.9529999999999825E-3</v>
      </c>
    </row>
    <row r="33" spans="1:11" x14ac:dyDescent="0.25">
      <c r="A33" s="7">
        <v>10</v>
      </c>
      <c r="B33" s="20">
        <v>1.324219</v>
      </c>
      <c r="C33" s="20">
        <v>1.3261719999999999</v>
      </c>
      <c r="D33" s="20">
        <f t="shared" si="1"/>
        <v>1.3251955</v>
      </c>
      <c r="E33" s="20">
        <f t="shared" si="2"/>
        <v>-2.1268802564045064E-3</v>
      </c>
      <c r="F33" s="20">
        <f t="shared" si="3"/>
        <v>6.2093641062401783E-3</v>
      </c>
      <c r="G33" s="20">
        <f t="shared" si="4"/>
        <v>2.037450995465484E-3</v>
      </c>
      <c r="H33" s="21">
        <f t="shared" si="5"/>
        <v>-4.3334142956472456E-6</v>
      </c>
      <c r="I33" s="20">
        <f t="shared" si="6"/>
        <v>1.2651275079466697E-5</v>
      </c>
      <c r="J33" s="20">
        <v>1E-3</v>
      </c>
      <c r="K33" s="22">
        <f t="shared" si="7"/>
        <v>9.7649999999993575E-4</v>
      </c>
    </row>
    <row r="35" spans="1:11" x14ac:dyDescent="0.25">
      <c r="A35" s="37" t="s">
        <v>20</v>
      </c>
      <c r="B35" s="37"/>
      <c r="C35" s="12" t="s">
        <v>1</v>
      </c>
      <c r="D35" s="37" t="s">
        <v>21</v>
      </c>
      <c r="E35" s="37"/>
    </row>
    <row r="36" spans="1:11" x14ac:dyDescent="0.25">
      <c r="A36" s="34">
        <v>1</v>
      </c>
      <c r="B36" s="34"/>
      <c r="C36" s="23">
        <v>1.5</v>
      </c>
      <c r="D36" s="31">
        <v>0.5</v>
      </c>
      <c r="E36" s="32"/>
    </row>
    <row r="37" spans="1:11" x14ac:dyDescent="0.25">
      <c r="A37" s="34">
        <v>2</v>
      </c>
      <c r="B37" s="34"/>
      <c r="C37" s="23">
        <v>1.25</v>
      </c>
      <c r="D37" s="31">
        <v>0.25</v>
      </c>
      <c r="E37" s="32"/>
    </row>
    <row r="38" spans="1:11" x14ac:dyDescent="0.25">
      <c r="A38" s="34">
        <v>3</v>
      </c>
      <c r="B38" s="34"/>
      <c r="C38" s="23">
        <v>1.375</v>
      </c>
      <c r="D38" s="31">
        <v>0.125</v>
      </c>
      <c r="E38" s="32"/>
    </row>
    <row r="39" spans="1:11" x14ac:dyDescent="0.25">
      <c r="A39" s="34">
        <v>4</v>
      </c>
      <c r="B39" s="34"/>
      <c r="C39" s="23">
        <v>1.3125</v>
      </c>
      <c r="D39" s="31">
        <v>6.25E-2</v>
      </c>
      <c r="E39" s="32"/>
    </row>
    <row r="40" spans="1:11" x14ac:dyDescent="0.25">
      <c r="A40" s="34">
        <v>5</v>
      </c>
      <c r="B40" s="34"/>
      <c r="C40" s="23">
        <v>1.34375</v>
      </c>
      <c r="D40" s="31">
        <v>3.125E-2</v>
      </c>
      <c r="E40" s="32"/>
    </row>
    <row r="41" spans="1:11" x14ac:dyDescent="0.25">
      <c r="A41" s="34">
        <v>6</v>
      </c>
      <c r="B41" s="34"/>
      <c r="C41" s="23">
        <v>1.328125</v>
      </c>
      <c r="D41" s="31">
        <v>1.5625E-2</v>
      </c>
      <c r="E41" s="32"/>
    </row>
    <row r="42" spans="1:11" x14ac:dyDescent="0.25">
      <c r="A42" s="34">
        <v>7</v>
      </c>
      <c r="B42" s="34"/>
      <c r="C42" s="23">
        <v>1.3203130000000001</v>
      </c>
      <c r="D42" s="31">
        <v>7.8130000000000005E-3</v>
      </c>
      <c r="E42" s="32"/>
    </row>
    <row r="43" spans="1:11" x14ac:dyDescent="0.25">
      <c r="A43" s="34">
        <v>8</v>
      </c>
      <c r="B43" s="34"/>
      <c r="C43" s="23">
        <v>1.32419</v>
      </c>
      <c r="D43" s="31">
        <v>3.0599999999999998E-3</v>
      </c>
      <c r="E43" s="32"/>
    </row>
    <row r="44" spans="1:11" x14ac:dyDescent="0.25">
      <c r="A44" s="34">
        <v>9</v>
      </c>
      <c r="B44" s="34"/>
      <c r="C44" s="23">
        <v>1.3261719999999999</v>
      </c>
      <c r="D44" s="31">
        <v>1.9530000000000001E-3</v>
      </c>
      <c r="E44" s="32"/>
    </row>
    <row r="45" spans="1:11" x14ac:dyDescent="0.25">
      <c r="A45" s="34">
        <v>10</v>
      </c>
      <c r="B45" s="34"/>
      <c r="C45" s="23">
        <v>1.325196</v>
      </c>
      <c r="D45" s="31">
        <v>9.7599999999999998E-4</v>
      </c>
      <c r="E45" s="32"/>
    </row>
  </sheetData>
  <mergeCells count="32">
    <mergeCell ref="A41:B41"/>
    <mergeCell ref="A42:B42"/>
    <mergeCell ref="A43:B43"/>
    <mergeCell ref="G16:H16"/>
    <mergeCell ref="G17:H17"/>
    <mergeCell ref="A35:B35"/>
    <mergeCell ref="D35:E35"/>
    <mergeCell ref="A36:B36"/>
    <mergeCell ref="A37:B37"/>
    <mergeCell ref="A16:D16"/>
    <mergeCell ref="A17:D17"/>
    <mergeCell ref="A18:D18"/>
    <mergeCell ref="A19:D19"/>
    <mergeCell ref="A20:D20"/>
    <mergeCell ref="G18:J19"/>
    <mergeCell ref="G20:H21"/>
    <mergeCell ref="D44:E44"/>
    <mergeCell ref="A1:B1"/>
    <mergeCell ref="D45:E45"/>
    <mergeCell ref="A44:B44"/>
    <mergeCell ref="A45:B45"/>
    <mergeCell ref="D36:E36"/>
    <mergeCell ref="D37:E37"/>
    <mergeCell ref="D38:E38"/>
    <mergeCell ref="D39:E39"/>
    <mergeCell ref="D40:E40"/>
    <mergeCell ref="D41:E41"/>
    <mergeCell ref="D42:E42"/>
    <mergeCell ref="D43:E43"/>
    <mergeCell ref="A38:B38"/>
    <mergeCell ref="A39:B39"/>
    <mergeCell ref="A40:B4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zoomScaleNormal="100" workbookViewId="0">
      <selection activeCell="G40" sqref="G40"/>
    </sheetView>
  </sheetViews>
  <sheetFormatPr defaultRowHeight="15" x14ac:dyDescent="0.25"/>
  <cols>
    <col min="3" max="3" width="9.140625" customWidth="1"/>
    <col min="6" max="6" width="9.5703125" bestFit="1" customWidth="1"/>
    <col min="7" max="7" width="8" customWidth="1"/>
    <col min="8" max="8" width="12.7109375" bestFit="1" customWidth="1"/>
    <col min="9" max="9" width="12.5703125" bestFit="1" customWidth="1"/>
    <col min="10" max="10" width="11.7109375" bestFit="1" customWidth="1"/>
  </cols>
  <sheetData>
    <row r="1" spans="1:12" x14ac:dyDescent="0.25">
      <c r="A1" s="33" t="s">
        <v>28</v>
      </c>
      <c r="B1" s="33"/>
      <c r="C1" s="33"/>
    </row>
    <row r="2" spans="1:12" x14ac:dyDescent="0.25">
      <c r="A2" s="3" t="s">
        <v>0</v>
      </c>
      <c r="B2" s="3"/>
    </row>
    <row r="3" spans="1:12" x14ac:dyDescent="0.25">
      <c r="A3" s="10" t="s">
        <v>1</v>
      </c>
      <c r="B3" s="10" t="s">
        <v>2</v>
      </c>
    </row>
    <row r="4" spans="1:12" x14ac:dyDescent="0.25">
      <c r="A4" s="10">
        <v>-5</v>
      </c>
      <c r="B4" s="10">
        <f>A4^3-A4-1</f>
        <v>-121</v>
      </c>
    </row>
    <row r="5" spans="1:12" x14ac:dyDescent="0.25">
      <c r="A5" s="10">
        <v>-4</v>
      </c>
      <c r="B5" s="10">
        <f t="shared" ref="B5:B14" si="0">A5^3-A5-1</f>
        <v>-61</v>
      </c>
    </row>
    <row r="6" spans="1:12" x14ac:dyDescent="0.25">
      <c r="A6" s="10">
        <v>-3</v>
      </c>
      <c r="B6" s="10">
        <f t="shared" si="0"/>
        <v>-25</v>
      </c>
    </row>
    <row r="7" spans="1:12" x14ac:dyDescent="0.25">
      <c r="A7" s="10">
        <v>-2</v>
      </c>
      <c r="B7" s="10">
        <f t="shared" si="0"/>
        <v>-7</v>
      </c>
    </row>
    <row r="8" spans="1:12" x14ac:dyDescent="0.25">
      <c r="A8" s="10">
        <v>-1</v>
      </c>
      <c r="B8" s="10">
        <f t="shared" si="0"/>
        <v>-1</v>
      </c>
    </row>
    <row r="9" spans="1:12" x14ac:dyDescent="0.25">
      <c r="A9" s="10">
        <v>0</v>
      </c>
      <c r="B9" s="10">
        <f t="shared" si="0"/>
        <v>-1</v>
      </c>
    </row>
    <row r="10" spans="1:12" x14ac:dyDescent="0.25">
      <c r="A10" s="5">
        <v>1</v>
      </c>
      <c r="B10" s="5">
        <f t="shared" si="0"/>
        <v>-1</v>
      </c>
    </row>
    <row r="11" spans="1:12" x14ac:dyDescent="0.25">
      <c r="A11" s="5">
        <v>2</v>
      </c>
      <c r="B11" s="5">
        <f t="shared" si="0"/>
        <v>5</v>
      </c>
    </row>
    <row r="12" spans="1:12" x14ac:dyDescent="0.25">
      <c r="A12" s="10">
        <v>3</v>
      </c>
      <c r="B12" s="10">
        <f t="shared" si="0"/>
        <v>23</v>
      </c>
    </row>
    <row r="13" spans="1:12" x14ac:dyDescent="0.25">
      <c r="A13" s="10">
        <v>4</v>
      </c>
      <c r="B13" s="10">
        <f t="shared" si="0"/>
        <v>59</v>
      </c>
    </row>
    <row r="14" spans="1:12" x14ac:dyDescent="0.25">
      <c r="A14" s="10">
        <v>5</v>
      </c>
      <c r="B14" s="10">
        <f t="shared" si="0"/>
        <v>119</v>
      </c>
    </row>
    <row r="16" spans="1:12" x14ac:dyDescent="0.25">
      <c r="A16" s="40" t="s">
        <v>23</v>
      </c>
      <c r="B16" s="41"/>
      <c r="C16" s="41"/>
      <c r="D16" s="42"/>
      <c r="E16" s="8">
        <v>9</v>
      </c>
      <c r="G16" s="35" t="s">
        <v>12</v>
      </c>
      <c r="H16" s="35"/>
      <c r="I16" s="11">
        <v>1E-3</v>
      </c>
      <c r="L16" s="14"/>
    </row>
    <row r="17" spans="1:11" x14ac:dyDescent="0.25">
      <c r="A17" s="40" t="s">
        <v>16</v>
      </c>
      <c r="B17" s="41"/>
      <c r="C17" s="41"/>
      <c r="D17" s="42"/>
      <c r="E17" s="8" t="s">
        <v>19</v>
      </c>
    </row>
    <row r="18" spans="1:11" x14ac:dyDescent="0.25">
      <c r="A18" s="40" t="s">
        <v>17</v>
      </c>
      <c r="B18" s="41"/>
      <c r="C18" s="41"/>
      <c r="D18" s="42"/>
      <c r="E18" s="24">
        <v>1.3245400000000001</v>
      </c>
      <c r="G18" s="60"/>
      <c r="H18" s="61"/>
      <c r="I18" s="62"/>
      <c r="J18" s="48"/>
      <c r="K18" s="50"/>
    </row>
    <row r="19" spans="1:11" x14ac:dyDescent="0.25">
      <c r="A19" s="43" t="s">
        <v>18</v>
      </c>
      <c r="B19" s="44"/>
      <c r="C19" s="44"/>
      <c r="D19" s="45"/>
      <c r="E19" s="8">
        <v>-8.0000000000000004E-4</v>
      </c>
      <c r="F19" s="4"/>
      <c r="G19" s="63"/>
      <c r="H19" s="64"/>
      <c r="I19" s="65"/>
      <c r="J19" s="51"/>
      <c r="K19" s="53"/>
    </row>
    <row r="22" spans="1:11" x14ac:dyDescent="0.25">
      <c r="A22" s="7" t="s">
        <v>3</v>
      </c>
      <c r="B22" s="7" t="s">
        <v>4</v>
      </c>
      <c r="C22" s="7" t="s">
        <v>5</v>
      </c>
      <c r="D22" s="7" t="s">
        <v>6</v>
      </c>
      <c r="E22" s="7" t="s">
        <v>7</v>
      </c>
      <c r="F22" s="7" t="s">
        <v>8</v>
      </c>
      <c r="G22" s="7" t="s">
        <v>9</v>
      </c>
      <c r="H22" s="7" t="s">
        <v>10</v>
      </c>
      <c r="I22" s="7" t="s">
        <v>11</v>
      </c>
      <c r="J22" s="7" t="s">
        <v>12</v>
      </c>
      <c r="K22" s="7" t="s">
        <v>13</v>
      </c>
    </row>
    <row r="23" spans="1:11" x14ac:dyDescent="0.25">
      <c r="A23" s="7">
        <v>1</v>
      </c>
      <c r="B23" s="6">
        <v>1</v>
      </c>
      <c r="C23" s="6">
        <v>2</v>
      </c>
      <c r="D23" s="6">
        <f>B23^3-B23-1</f>
        <v>-1</v>
      </c>
      <c r="E23" s="6">
        <f>C23^3-C23-1</f>
        <v>5</v>
      </c>
      <c r="F23" s="20">
        <f>(B23*E23-C23*D23)/(E23-D23)</f>
        <v>1.1666666666666667</v>
      </c>
      <c r="G23" s="20">
        <f>F23^3-F23-1</f>
        <v>-0.57870370370370328</v>
      </c>
      <c r="H23" s="20">
        <f>G23*D23</f>
        <v>0.57870370370370328</v>
      </c>
      <c r="I23" s="21">
        <f>G23*E23</f>
        <v>-2.8935185185185164</v>
      </c>
      <c r="J23" s="6">
        <v>1E-3</v>
      </c>
      <c r="K23" s="20">
        <f>ABS(G23)</f>
        <v>0.57870370370370328</v>
      </c>
    </row>
    <row r="24" spans="1:11" x14ac:dyDescent="0.25">
      <c r="A24" s="7">
        <v>2</v>
      </c>
      <c r="B24" s="20">
        <v>1.1666669999999999</v>
      </c>
      <c r="C24" s="6">
        <v>2</v>
      </c>
      <c r="D24" s="20">
        <f t="shared" ref="D24:D31" si="1">B24^3-B24-1</f>
        <v>-0.57870267592553737</v>
      </c>
      <c r="E24" s="6">
        <f t="shared" ref="E24:E31" si="2">C24^3-C24-1</f>
        <v>5</v>
      </c>
      <c r="F24" s="20">
        <f t="shared" ref="F24:F31" si="3">(B24*E24-C24*D24)/(E24-D24)</f>
        <v>1.2531121943492485</v>
      </c>
      <c r="G24" s="20">
        <f t="shared" ref="G24:G31" si="4">F24^3-F24-1</f>
        <v>-0.28536243161694519</v>
      </c>
      <c r="H24" s="20">
        <f t="shared" ref="H24:H31" si="5">G24*D24</f>
        <v>0.16514000278534435</v>
      </c>
      <c r="I24" s="21">
        <f t="shared" ref="I24:I31" si="6">G24*E24</f>
        <v>-1.4268121580847259</v>
      </c>
      <c r="J24" s="6">
        <v>1E-3</v>
      </c>
      <c r="K24" s="20">
        <f t="shared" ref="K24:K31" si="7">ABS(G24)</f>
        <v>0.28536243161694519</v>
      </c>
    </row>
    <row r="25" spans="1:11" x14ac:dyDescent="0.25">
      <c r="A25" s="7">
        <v>3</v>
      </c>
      <c r="B25" s="20">
        <v>1.2561119999999999</v>
      </c>
      <c r="C25" s="6">
        <v>2</v>
      </c>
      <c r="D25" s="20">
        <f t="shared" si="1"/>
        <v>-0.27419668463680358</v>
      </c>
      <c r="E25" s="6">
        <f t="shared" si="2"/>
        <v>5</v>
      </c>
      <c r="F25" s="20">
        <f t="shared" si="3"/>
        <v>1.2947854958017873</v>
      </c>
      <c r="G25" s="20">
        <f t="shared" si="4"/>
        <v>-0.12411712876386183</v>
      </c>
      <c r="H25" s="20">
        <f t="shared" si="5"/>
        <v>3.4032505213690167E-2</v>
      </c>
      <c r="I25" s="21">
        <f t="shared" si="6"/>
        <v>-0.62058564381930914</v>
      </c>
      <c r="J25" s="6">
        <v>1E-3</v>
      </c>
      <c r="K25" s="20">
        <f t="shared" si="7"/>
        <v>0.12411712876386183</v>
      </c>
    </row>
    <row r="26" spans="1:11" x14ac:dyDescent="0.25">
      <c r="A26" s="7">
        <v>4</v>
      </c>
      <c r="B26" s="20">
        <v>1.2947850000000001</v>
      </c>
      <c r="C26" s="6">
        <v>2</v>
      </c>
      <c r="D26" s="20">
        <f t="shared" si="1"/>
        <v>-0.12411912655081325</v>
      </c>
      <c r="E26" s="6">
        <f t="shared" si="2"/>
        <v>5</v>
      </c>
      <c r="F26" s="20">
        <f t="shared" si="3"/>
        <v>1.3118670911202062</v>
      </c>
      <c r="G26" s="20">
        <f t="shared" si="4"/>
        <v>-5.4150039302357511E-2</v>
      </c>
      <c r="H26" s="20">
        <f t="shared" si="5"/>
        <v>6.7210555809008232E-3</v>
      </c>
      <c r="I26" s="21">
        <f t="shared" si="6"/>
        <v>-0.27075019651178756</v>
      </c>
      <c r="J26" s="6">
        <v>1E-3</v>
      </c>
      <c r="K26" s="20">
        <f t="shared" si="7"/>
        <v>5.4150039302357511E-2</v>
      </c>
    </row>
    <row r="27" spans="1:11" x14ac:dyDescent="0.25">
      <c r="A27" s="7">
        <v>5</v>
      </c>
      <c r="B27" s="20">
        <v>1.3118669999999999</v>
      </c>
      <c r="C27" s="6">
        <v>2</v>
      </c>
      <c r="D27" s="20">
        <f t="shared" si="1"/>
        <v>-5.4150418634449249E-2</v>
      </c>
      <c r="E27" s="6">
        <f t="shared" si="2"/>
        <v>5</v>
      </c>
      <c r="F27" s="20">
        <f t="shared" si="3"/>
        <v>1.3192396911428659</v>
      </c>
      <c r="G27" s="20">
        <f t="shared" si="4"/>
        <v>-2.3243688884938107E-2</v>
      </c>
      <c r="H27" s="20">
        <f t="shared" si="5"/>
        <v>1.2586554837282933E-3</v>
      </c>
      <c r="I27" s="21">
        <f t="shared" si="6"/>
        <v>-0.11621844442469054</v>
      </c>
      <c r="J27" s="6">
        <v>1E-3</v>
      </c>
      <c r="K27" s="20">
        <f t="shared" si="7"/>
        <v>2.3243688884938107E-2</v>
      </c>
    </row>
    <row r="28" spans="1:11" x14ac:dyDescent="0.25">
      <c r="A28" s="7">
        <v>6</v>
      </c>
      <c r="B28" s="20">
        <v>1.31924</v>
      </c>
      <c r="C28" s="6">
        <v>2</v>
      </c>
      <c r="D28" s="20">
        <f t="shared" si="1"/>
        <v>-2.3242385142976163E-2</v>
      </c>
      <c r="E28" s="6">
        <f t="shared" si="2"/>
        <v>5</v>
      </c>
      <c r="F28" s="20">
        <f t="shared" si="3"/>
        <v>1.3223898551924806</v>
      </c>
      <c r="G28" s="20">
        <f t="shared" si="4"/>
        <v>-9.9069733058576581E-3</v>
      </c>
      <c r="H28" s="20">
        <f t="shared" si="5"/>
        <v>2.3026168917592748E-4</v>
      </c>
      <c r="I28" s="21">
        <f t="shared" si="6"/>
        <v>-4.9534866529288291E-2</v>
      </c>
      <c r="J28" s="6">
        <v>1E-3</v>
      </c>
      <c r="K28" s="20">
        <f t="shared" si="7"/>
        <v>9.9069733058576581E-3</v>
      </c>
    </row>
    <row r="29" spans="1:11" x14ac:dyDescent="0.25">
      <c r="A29" s="7">
        <v>7</v>
      </c>
      <c r="B29" s="20">
        <v>1.32239</v>
      </c>
      <c r="C29" s="6">
        <v>2</v>
      </c>
      <c r="D29" s="20">
        <f t="shared" si="1"/>
        <v>-9.9063584320813192E-3</v>
      </c>
      <c r="E29" s="6">
        <f t="shared" si="2"/>
        <v>5</v>
      </c>
      <c r="F29" s="20">
        <f t="shared" si="3"/>
        <v>1.3237298748513262</v>
      </c>
      <c r="G29" s="20">
        <f t="shared" si="4"/>
        <v>-4.2099297516102752E-3</v>
      </c>
      <c r="H29" s="20">
        <f t="shared" si="5"/>
        <v>4.170507309333446E-5</v>
      </c>
      <c r="I29" s="21">
        <f t="shared" si="6"/>
        <v>-2.1049648758051376E-2</v>
      </c>
      <c r="J29" s="6">
        <v>1E-3</v>
      </c>
      <c r="K29" s="20">
        <f t="shared" si="7"/>
        <v>4.2099297516102752E-3</v>
      </c>
    </row>
    <row r="30" spans="1:11" x14ac:dyDescent="0.25">
      <c r="A30" s="7">
        <v>8</v>
      </c>
      <c r="B30" s="20">
        <v>1.3237300000000001</v>
      </c>
      <c r="C30" s="6">
        <v>2</v>
      </c>
      <c r="D30" s="20">
        <f t="shared" si="1"/>
        <v>-4.2093970208829656E-3</v>
      </c>
      <c r="E30" s="6">
        <f t="shared" si="2"/>
        <v>5</v>
      </c>
      <c r="F30" s="20">
        <f t="shared" si="3"/>
        <v>1.3242988588740927</v>
      </c>
      <c r="G30" s="20">
        <f t="shared" si="4"/>
        <v>-1.7866027807438289E-3</v>
      </c>
      <c r="H30" s="20">
        <f t="shared" si="5"/>
        <v>7.5205204227642956E-6</v>
      </c>
      <c r="I30" s="21">
        <f t="shared" si="6"/>
        <v>-8.9330139037191447E-3</v>
      </c>
      <c r="J30" s="6">
        <v>1E-3</v>
      </c>
      <c r="K30" s="20">
        <f t="shared" si="7"/>
        <v>1.7866027807438289E-3</v>
      </c>
    </row>
    <row r="31" spans="1:11" x14ac:dyDescent="0.25">
      <c r="A31" s="7">
        <v>9</v>
      </c>
      <c r="B31" s="20">
        <v>1.3242989999999999</v>
      </c>
      <c r="C31" s="6">
        <v>2</v>
      </c>
      <c r="D31" s="20">
        <f t="shared" si="1"/>
        <v>-1.7860014004975611E-3</v>
      </c>
      <c r="E31" s="6">
        <f t="shared" si="2"/>
        <v>5</v>
      </c>
      <c r="F31" s="20">
        <f t="shared" si="3"/>
        <v>1.3245402744031791</v>
      </c>
      <c r="G31" s="20">
        <f t="shared" si="4"/>
        <v>-7.5762664629008825E-4</v>
      </c>
      <c r="H31" s="20">
        <f t="shared" si="5"/>
        <v>1.3531222513283679E-6</v>
      </c>
      <c r="I31" s="21">
        <f t="shared" si="6"/>
        <v>-3.7881332314504412E-3</v>
      </c>
      <c r="J31" s="6">
        <v>1E-3</v>
      </c>
      <c r="K31" s="22">
        <f t="shared" si="7"/>
        <v>7.5762664629008825E-4</v>
      </c>
    </row>
    <row r="33" spans="1:5" x14ac:dyDescent="0.25">
      <c r="A33" s="37" t="s">
        <v>20</v>
      </c>
      <c r="B33" s="37"/>
      <c r="C33" s="12" t="s">
        <v>1</v>
      </c>
      <c r="D33" s="37" t="s">
        <v>21</v>
      </c>
      <c r="E33" s="37"/>
    </row>
    <row r="34" spans="1:5" x14ac:dyDescent="0.25">
      <c r="A34" s="34">
        <v>1</v>
      </c>
      <c r="B34" s="34"/>
      <c r="C34" s="23">
        <f>F23</f>
        <v>1.1666666666666667</v>
      </c>
      <c r="D34" s="31">
        <f>K23</f>
        <v>0.57870370370370328</v>
      </c>
      <c r="E34" s="32"/>
    </row>
    <row r="35" spans="1:5" x14ac:dyDescent="0.25">
      <c r="A35" s="34">
        <v>2</v>
      </c>
      <c r="B35" s="34"/>
      <c r="C35" s="23">
        <f t="shared" ref="C35:C42" si="8">F24</f>
        <v>1.2531121943492485</v>
      </c>
      <c r="D35" s="31">
        <f t="shared" ref="D35:D42" si="9">K24</f>
        <v>0.28536243161694519</v>
      </c>
      <c r="E35" s="32"/>
    </row>
    <row r="36" spans="1:5" x14ac:dyDescent="0.25">
      <c r="A36" s="34">
        <v>3</v>
      </c>
      <c r="B36" s="34"/>
      <c r="C36" s="23">
        <f t="shared" si="8"/>
        <v>1.2947854958017873</v>
      </c>
      <c r="D36" s="31">
        <f t="shared" si="9"/>
        <v>0.12411712876386183</v>
      </c>
      <c r="E36" s="32"/>
    </row>
    <row r="37" spans="1:5" x14ac:dyDescent="0.25">
      <c r="A37" s="34">
        <v>4</v>
      </c>
      <c r="B37" s="34"/>
      <c r="C37" s="23">
        <f t="shared" si="8"/>
        <v>1.3118670911202062</v>
      </c>
      <c r="D37" s="31">
        <f t="shared" si="9"/>
        <v>5.4150039302357511E-2</v>
      </c>
      <c r="E37" s="32"/>
    </row>
    <row r="38" spans="1:5" x14ac:dyDescent="0.25">
      <c r="A38" s="34">
        <v>5</v>
      </c>
      <c r="B38" s="34"/>
      <c r="C38" s="23">
        <f t="shared" si="8"/>
        <v>1.3192396911428659</v>
      </c>
      <c r="D38" s="31">
        <f t="shared" si="9"/>
        <v>2.3243688884938107E-2</v>
      </c>
      <c r="E38" s="32"/>
    </row>
    <row r="39" spans="1:5" x14ac:dyDescent="0.25">
      <c r="A39" s="34">
        <v>6</v>
      </c>
      <c r="B39" s="34"/>
      <c r="C39" s="23">
        <f t="shared" si="8"/>
        <v>1.3223898551924806</v>
      </c>
      <c r="D39" s="31">
        <f t="shared" si="9"/>
        <v>9.9069733058576581E-3</v>
      </c>
      <c r="E39" s="32"/>
    </row>
    <row r="40" spans="1:5" x14ac:dyDescent="0.25">
      <c r="A40" s="34">
        <v>7</v>
      </c>
      <c r="B40" s="34"/>
      <c r="C40" s="23">
        <f t="shared" si="8"/>
        <v>1.3237298748513262</v>
      </c>
      <c r="D40" s="31">
        <f t="shared" si="9"/>
        <v>4.2099297516102752E-3</v>
      </c>
      <c r="E40" s="32"/>
    </row>
    <row r="41" spans="1:5" x14ac:dyDescent="0.25">
      <c r="A41" s="34">
        <v>8</v>
      </c>
      <c r="B41" s="34"/>
      <c r="C41" s="23">
        <f t="shared" si="8"/>
        <v>1.3242988588740927</v>
      </c>
      <c r="D41" s="31">
        <f t="shared" si="9"/>
        <v>1.7866027807438289E-3</v>
      </c>
      <c r="E41" s="32"/>
    </row>
    <row r="42" spans="1:5" x14ac:dyDescent="0.25">
      <c r="A42" s="34">
        <v>9</v>
      </c>
      <c r="B42" s="34"/>
      <c r="C42" s="23">
        <f t="shared" si="8"/>
        <v>1.3245402744031791</v>
      </c>
      <c r="D42" s="31">
        <f t="shared" si="9"/>
        <v>7.5762664629008825E-4</v>
      </c>
      <c r="E42" s="32"/>
    </row>
  </sheetData>
  <mergeCells count="28">
    <mergeCell ref="D39:E39"/>
    <mergeCell ref="D40:E40"/>
    <mergeCell ref="D41:E41"/>
    <mergeCell ref="D42:E42"/>
    <mergeCell ref="G18:I19"/>
    <mergeCell ref="D33:E33"/>
    <mergeCell ref="D36:E36"/>
    <mergeCell ref="D37:E37"/>
    <mergeCell ref="D38:E38"/>
    <mergeCell ref="A18:D18"/>
    <mergeCell ref="A19:D19"/>
    <mergeCell ref="A36:B36"/>
    <mergeCell ref="A37:B37"/>
    <mergeCell ref="A33:B33"/>
    <mergeCell ref="D34:E34"/>
    <mergeCell ref="A34:B34"/>
    <mergeCell ref="D35:E35"/>
    <mergeCell ref="J18:K19"/>
    <mergeCell ref="A41:B41"/>
    <mergeCell ref="A42:B42"/>
    <mergeCell ref="A38:B38"/>
    <mergeCell ref="A39:B39"/>
    <mergeCell ref="A40:B40"/>
    <mergeCell ref="G16:H16"/>
    <mergeCell ref="A17:D17"/>
    <mergeCell ref="A1:C1"/>
    <mergeCell ref="A16:D16"/>
    <mergeCell ref="A35:B35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Normal="100" workbookViewId="0">
      <selection activeCell="K26" sqref="K26"/>
    </sheetView>
  </sheetViews>
  <sheetFormatPr defaultRowHeight="15" x14ac:dyDescent="0.25"/>
  <cols>
    <col min="3" max="3" width="9.5703125" bestFit="1" customWidth="1"/>
    <col min="6" max="6" width="11.140625" bestFit="1" customWidth="1"/>
    <col min="7" max="7" width="8" customWidth="1"/>
    <col min="8" max="8" width="12.7109375" bestFit="1" customWidth="1"/>
    <col min="9" max="9" width="12.5703125" bestFit="1" customWidth="1"/>
    <col min="10" max="10" width="18.5703125" customWidth="1"/>
  </cols>
  <sheetData>
    <row r="1" spans="1:15" x14ac:dyDescent="0.25">
      <c r="A1" s="33" t="s">
        <v>27</v>
      </c>
      <c r="B1" s="33"/>
      <c r="C1" s="33"/>
      <c r="D1" s="30"/>
      <c r="E1" s="30"/>
      <c r="F1" s="30"/>
      <c r="G1" s="30"/>
      <c r="H1" s="30"/>
      <c r="I1" s="30"/>
      <c r="J1" s="30"/>
    </row>
    <row r="2" spans="1:15" x14ac:dyDescent="0.2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</row>
    <row r="3" spans="1:15" x14ac:dyDescent="0.25">
      <c r="A3" s="10" t="s">
        <v>1</v>
      </c>
      <c r="B3" s="10" t="s">
        <v>2</v>
      </c>
      <c r="C3" s="30"/>
      <c r="D3" s="30"/>
      <c r="E3" s="30"/>
      <c r="F3" s="30"/>
      <c r="G3" s="30"/>
      <c r="H3" s="30"/>
      <c r="I3" s="30"/>
      <c r="J3" s="30"/>
    </row>
    <row r="4" spans="1:15" x14ac:dyDescent="0.25">
      <c r="A4" s="10">
        <v>-5</v>
      </c>
      <c r="B4" s="10">
        <f>A4^3-A4-1</f>
        <v>-121</v>
      </c>
      <c r="C4" s="30"/>
      <c r="D4" s="30"/>
      <c r="E4" s="30"/>
      <c r="F4" s="30"/>
      <c r="G4" s="30"/>
      <c r="H4" s="30"/>
      <c r="I4" s="30"/>
      <c r="J4" s="30"/>
    </row>
    <row r="5" spans="1:15" x14ac:dyDescent="0.25">
      <c r="A5" s="10">
        <v>-4</v>
      </c>
      <c r="B5" s="10">
        <f t="shared" ref="B5:B14" si="0">A5^3-A5-1</f>
        <v>-61</v>
      </c>
      <c r="C5" s="30"/>
      <c r="D5" s="30"/>
      <c r="E5" s="30"/>
      <c r="F5" s="30"/>
      <c r="G5" s="30"/>
      <c r="H5" s="30"/>
      <c r="I5" s="30"/>
      <c r="J5" s="30"/>
    </row>
    <row r="6" spans="1:15" x14ac:dyDescent="0.25">
      <c r="A6" s="10">
        <v>-3</v>
      </c>
      <c r="B6" s="10">
        <f t="shared" si="0"/>
        <v>-25</v>
      </c>
      <c r="C6" s="30"/>
      <c r="D6" s="30"/>
      <c r="E6" s="30"/>
      <c r="F6" s="30"/>
      <c r="G6" s="30"/>
      <c r="H6" s="30"/>
      <c r="I6" s="30"/>
      <c r="J6" s="30"/>
    </row>
    <row r="7" spans="1:15" x14ac:dyDescent="0.25">
      <c r="A7" s="10">
        <v>-2</v>
      </c>
      <c r="B7" s="10">
        <f t="shared" si="0"/>
        <v>-7</v>
      </c>
      <c r="C7" s="30"/>
      <c r="D7" s="30"/>
      <c r="E7" s="30"/>
      <c r="F7" s="30"/>
      <c r="G7" s="30"/>
      <c r="H7" s="30"/>
      <c r="I7" s="30"/>
      <c r="J7" s="30"/>
    </row>
    <row r="8" spans="1:15" x14ac:dyDescent="0.25">
      <c r="A8" s="10">
        <v>-1</v>
      </c>
      <c r="B8" s="10">
        <f t="shared" si="0"/>
        <v>-1</v>
      </c>
      <c r="C8" s="30"/>
      <c r="D8" s="30"/>
      <c r="E8" s="30"/>
      <c r="F8" s="30"/>
      <c r="G8" s="30"/>
      <c r="H8" s="30"/>
      <c r="I8" s="30"/>
      <c r="J8" s="30"/>
    </row>
    <row r="9" spans="1:15" x14ac:dyDescent="0.25">
      <c r="A9" s="10">
        <v>0</v>
      </c>
      <c r="B9" s="10">
        <f t="shared" si="0"/>
        <v>-1</v>
      </c>
      <c r="C9" s="30"/>
      <c r="D9" s="30"/>
      <c r="E9" s="30"/>
      <c r="F9" s="30"/>
      <c r="G9" s="30"/>
      <c r="H9" s="30"/>
      <c r="I9" s="30"/>
      <c r="J9" s="30"/>
    </row>
    <row r="10" spans="1:15" x14ac:dyDescent="0.25">
      <c r="A10" s="5">
        <v>1</v>
      </c>
      <c r="B10" s="5">
        <f t="shared" si="0"/>
        <v>-1</v>
      </c>
      <c r="C10" s="30"/>
      <c r="D10" s="30"/>
      <c r="E10" s="30"/>
      <c r="F10" s="30"/>
      <c r="G10" s="30"/>
      <c r="H10" s="30"/>
      <c r="I10" s="30"/>
      <c r="J10" s="30"/>
      <c r="L10" s="14"/>
      <c r="M10" s="14"/>
      <c r="N10" s="14"/>
      <c r="O10" s="14"/>
    </row>
    <row r="11" spans="1:15" x14ac:dyDescent="0.25">
      <c r="A11" s="5">
        <v>2</v>
      </c>
      <c r="B11" s="5">
        <f t="shared" si="0"/>
        <v>5</v>
      </c>
      <c r="C11" s="30"/>
      <c r="D11" s="30"/>
      <c r="E11" s="30"/>
      <c r="F11" s="30"/>
      <c r="G11" s="30"/>
      <c r="H11" s="30"/>
      <c r="I11" s="30"/>
      <c r="J11" s="30"/>
      <c r="L11" s="14"/>
      <c r="M11" s="14"/>
      <c r="N11" s="14"/>
      <c r="O11" s="14"/>
    </row>
    <row r="12" spans="1:15" x14ac:dyDescent="0.25">
      <c r="A12" s="10">
        <v>3</v>
      </c>
      <c r="B12" s="10">
        <f t="shared" si="0"/>
        <v>23</v>
      </c>
      <c r="C12" s="30"/>
      <c r="D12" s="30"/>
      <c r="E12" s="30"/>
      <c r="F12" s="30"/>
      <c r="G12" s="30"/>
      <c r="H12" s="30"/>
      <c r="I12" s="30"/>
      <c r="J12" s="30"/>
    </row>
    <row r="13" spans="1:15" x14ac:dyDescent="0.25">
      <c r="A13" s="10">
        <v>4</v>
      </c>
      <c r="B13" s="10">
        <f t="shared" si="0"/>
        <v>59</v>
      </c>
      <c r="C13" s="30"/>
      <c r="D13" s="30"/>
      <c r="E13" s="30"/>
      <c r="F13" s="30"/>
      <c r="G13" s="30"/>
      <c r="H13" s="30"/>
      <c r="I13" s="30"/>
      <c r="J13" s="30"/>
    </row>
    <row r="14" spans="1:15" x14ac:dyDescent="0.25">
      <c r="A14" s="10">
        <v>5</v>
      </c>
      <c r="B14" s="10">
        <f t="shared" si="0"/>
        <v>119</v>
      </c>
      <c r="C14" s="30"/>
      <c r="D14" s="30"/>
      <c r="E14" s="30"/>
      <c r="F14" s="30"/>
      <c r="G14" s="30"/>
      <c r="H14" s="30"/>
      <c r="I14" s="30"/>
      <c r="J14" s="30"/>
    </row>
    <row r="15" spans="1:15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5" x14ac:dyDescent="0.25">
      <c r="A16" s="38" t="s">
        <v>25</v>
      </c>
      <c r="B16" s="38"/>
      <c r="C16" s="38"/>
      <c r="D16" s="38"/>
      <c r="E16" s="29" t="s">
        <v>29</v>
      </c>
      <c r="F16" s="30"/>
      <c r="G16" s="35" t="s">
        <v>12</v>
      </c>
      <c r="H16" s="35"/>
      <c r="I16" s="26">
        <v>1E-3</v>
      </c>
      <c r="J16" s="30"/>
    </row>
    <row r="17" spans="1:11" x14ac:dyDescent="0.25">
      <c r="A17" s="38" t="s">
        <v>26</v>
      </c>
      <c r="B17" s="38"/>
      <c r="C17" s="38"/>
      <c r="D17" s="38"/>
      <c r="E17" s="29" t="s">
        <v>30</v>
      </c>
      <c r="F17" s="30"/>
      <c r="G17" s="30"/>
      <c r="H17" s="30"/>
      <c r="I17" s="30"/>
      <c r="J17" s="30"/>
    </row>
    <row r="18" spans="1:11" x14ac:dyDescent="0.25">
      <c r="A18" s="40" t="s">
        <v>23</v>
      </c>
      <c r="B18" s="41"/>
      <c r="C18" s="41"/>
      <c r="D18" s="42"/>
      <c r="E18" s="29">
        <v>5</v>
      </c>
      <c r="F18" s="30"/>
      <c r="G18" s="19" t="s">
        <v>31</v>
      </c>
      <c r="H18" s="19" t="s">
        <v>32</v>
      </c>
      <c r="I18" s="19" t="s">
        <v>26</v>
      </c>
      <c r="J18" s="19" t="s">
        <v>33</v>
      </c>
    </row>
    <row r="19" spans="1:11" x14ac:dyDescent="0.25">
      <c r="A19" s="40" t="s">
        <v>24</v>
      </c>
      <c r="B19" s="41"/>
      <c r="C19" s="41"/>
      <c r="D19" s="42"/>
      <c r="E19" s="29">
        <v>2</v>
      </c>
      <c r="F19" s="30"/>
      <c r="G19" s="18">
        <v>1</v>
      </c>
      <c r="H19" s="18">
        <v>-1</v>
      </c>
      <c r="I19" s="18">
        <v>6</v>
      </c>
      <c r="J19" s="18">
        <v>-6</v>
      </c>
    </row>
    <row r="20" spans="1:11" x14ac:dyDescent="0.25">
      <c r="A20" s="40" t="s">
        <v>17</v>
      </c>
      <c r="B20" s="41"/>
      <c r="C20" s="41"/>
      <c r="D20" s="42"/>
      <c r="E20" s="29">
        <v>1.3247</v>
      </c>
      <c r="F20" s="30"/>
      <c r="G20" s="18">
        <v>2</v>
      </c>
      <c r="H20" s="18">
        <v>5</v>
      </c>
      <c r="I20" s="18">
        <v>12</v>
      </c>
      <c r="J20" s="5" t="s">
        <v>43</v>
      </c>
    </row>
    <row r="21" spans="1:11" x14ac:dyDescent="0.25">
      <c r="A21" s="43" t="s">
        <v>18</v>
      </c>
      <c r="B21" s="44"/>
      <c r="C21" s="44"/>
      <c r="D21" s="45"/>
      <c r="E21" s="29">
        <v>0</v>
      </c>
      <c r="F21" s="27"/>
      <c r="G21" s="17"/>
      <c r="H21" s="66"/>
      <c r="I21" s="66"/>
      <c r="J21" s="66"/>
      <c r="K21" s="13"/>
    </row>
    <row r="22" spans="1:11" x14ac:dyDescent="0.25">
      <c r="A22" s="30"/>
      <c r="B22" s="30"/>
      <c r="C22" s="30"/>
      <c r="D22" s="30"/>
      <c r="E22" s="30"/>
      <c r="F22" s="30"/>
      <c r="G22" s="30"/>
      <c r="H22" s="48"/>
      <c r="I22" s="50"/>
      <c r="J22" s="55"/>
    </row>
    <row r="23" spans="1:11" x14ac:dyDescent="0.25">
      <c r="A23" s="30"/>
      <c r="B23" s="30"/>
      <c r="C23" s="30"/>
      <c r="D23" s="30"/>
      <c r="E23" s="30"/>
      <c r="F23" s="30"/>
      <c r="G23" s="30"/>
      <c r="H23" s="51"/>
      <c r="I23" s="53"/>
      <c r="J23" s="30"/>
    </row>
    <row r="24" spans="1:11" x14ac:dyDescent="0.25">
      <c r="A24" s="7" t="s">
        <v>3</v>
      </c>
      <c r="B24" s="7" t="s">
        <v>31</v>
      </c>
      <c r="C24" s="7" t="s">
        <v>32</v>
      </c>
      <c r="D24" s="7" t="s">
        <v>25</v>
      </c>
      <c r="E24" s="7" t="s">
        <v>8</v>
      </c>
      <c r="F24" s="7" t="s">
        <v>34</v>
      </c>
      <c r="G24" s="7" t="s">
        <v>13</v>
      </c>
      <c r="H24" s="30"/>
      <c r="I24" s="30"/>
      <c r="J24" s="30"/>
    </row>
    <row r="25" spans="1:11" x14ac:dyDescent="0.25">
      <c r="A25" s="7">
        <v>1</v>
      </c>
      <c r="B25" s="6">
        <v>2</v>
      </c>
      <c r="C25" s="6">
        <f>B25^3-B25-1</f>
        <v>5</v>
      </c>
      <c r="D25" s="6">
        <f>3*B25^2-1</f>
        <v>11</v>
      </c>
      <c r="E25" s="21">
        <f>B25-C25/D25</f>
        <v>1.5454545454545454</v>
      </c>
      <c r="F25" s="6">
        <v>1E-3</v>
      </c>
      <c r="G25" s="20">
        <f>ABS(E25-B25)</f>
        <v>0.45454545454545459</v>
      </c>
      <c r="H25" s="30"/>
      <c r="I25" s="30"/>
      <c r="J25" s="30"/>
    </row>
    <row r="26" spans="1:11" x14ac:dyDescent="0.25">
      <c r="A26" s="7">
        <v>2</v>
      </c>
      <c r="B26" s="21">
        <f>E25</f>
        <v>1.5454545454545454</v>
      </c>
      <c r="C26" s="20">
        <f t="shared" ref="C26:C29" si="1">B26^3-B26-1</f>
        <v>1.1457550713749058</v>
      </c>
      <c r="D26" s="20">
        <f t="shared" ref="D26:D29" si="2">3*B26^2-1</f>
        <v>6.1652892561983466</v>
      </c>
      <c r="E26" s="22">
        <f t="shared" ref="E26:E29" si="3">B26-C26/D26</f>
        <v>1.359614915915184</v>
      </c>
      <c r="F26" s="6">
        <v>1E-3</v>
      </c>
      <c r="G26" s="20">
        <f t="shared" ref="G26:G29" si="4">ABS(E26-B26)</f>
        <v>0.1858396295393614</v>
      </c>
      <c r="H26" s="30"/>
      <c r="I26" s="30"/>
      <c r="J26" s="30"/>
    </row>
    <row r="27" spans="1:11" x14ac:dyDescent="0.25">
      <c r="A27" s="7">
        <v>3</v>
      </c>
      <c r="B27" s="22">
        <f t="shared" ref="B27:B29" si="5">E26</f>
        <v>1.359614915915184</v>
      </c>
      <c r="C27" s="20">
        <f t="shared" si="1"/>
        <v>0.15370493448007472</v>
      </c>
      <c r="D27" s="20">
        <f t="shared" si="2"/>
        <v>4.5456581587371589</v>
      </c>
      <c r="E27" s="67">
        <f t="shared" si="3"/>
        <v>1.325801345005845</v>
      </c>
      <c r="F27" s="6">
        <v>1E-3</v>
      </c>
      <c r="G27" s="20">
        <f t="shared" si="4"/>
        <v>3.3813570909339008E-2</v>
      </c>
      <c r="H27" s="30"/>
      <c r="I27" s="30"/>
      <c r="J27" s="30"/>
    </row>
    <row r="28" spans="1:11" x14ac:dyDescent="0.25">
      <c r="A28" s="7">
        <v>4</v>
      </c>
      <c r="B28" s="67">
        <f t="shared" si="5"/>
        <v>1.325801345005845</v>
      </c>
      <c r="C28" s="20">
        <f t="shared" si="1"/>
        <v>4.6249170478298574E-3</v>
      </c>
      <c r="D28" s="20">
        <f t="shared" si="2"/>
        <v>4.2732476192579227</v>
      </c>
      <c r="E28" s="68">
        <f t="shared" si="3"/>
        <v>1.3247190494171253</v>
      </c>
      <c r="F28" s="6">
        <v>1E-3</v>
      </c>
      <c r="G28" s="20">
        <f t="shared" si="4"/>
        <v>1.0822955887197505E-3</v>
      </c>
      <c r="H28" s="30"/>
      <c r="I28" s="30"/>
      <c r="J28" s="30"/>
    </row>
    <row r="29" spans="1:11" x14ac:dyDescent="0.25">
      <c r="A29" s="7">
        <v>5</v>
      </c>
      <c r="B29" s="68">
        <f t="shared" si="5"/>
        <v>1.3247190494171253</v>
      </c>
      <c r="C29" s="20">
        <f t="shared" si="1"/>
        <v>4.6577191092911363E-6</v>
      </c>
      <c r="D29" s="20">
        <f t="shared" si="2"/>
        <v>4.2646416796658357</v>
      </c>
      <c r="E29" s="20">
        <f t="shared" si="3"/>
        <v>1.3247179572458576</v>
      </c>
      <c r="F29" s="6">
        <v>1E-3</v>
      </c>
      <c r="G29" s="20">
        <f t="shared" si="4"/>
        <v>1.0921712676470463E-6</v>
      </c>
      <c r="H29" s="30"/>
      <c r="I29" s="30"/>
      <c r="J29" s="30"/>
    </row>
    <row r="30" spans="1:1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</row>
    <row r="31" spans="1:11" x14ac:dyDescent="0.25">
      <c r="A31" s="37" t="s">
        <v>20</v>
      </c>
      <c r="B31" s="37"/>
      <c r="C31" s="28" t="s">
        <v>1</v>
      </c>
      <c r="D31" s="37" t="s">
        <v>21</v>
      </c>
      <c r="E31" s="37"/>
      <c r="F31" s="30"/>
      <c r="G31" s="30"/>
      <c r="H31" s="30"/>
      <c r="I31" s="30"/>
      <c r="J31" s="30"/>
    </row>
    <row r="32" spans="1:11" x14ac:dyDescent="0.25">
      <c r="A32" s="34">
        <v>1</v>
      </c>
      <c r="B32" s="34"/>
      <c r="C32" s="23">
        <f>E25</f>
        <v>1.5454545454545454</v>
      </c>
      <c r="D32" s="31">
        <f>G25</f>
        <v>0.45454545454545459</v>
      </c>
      <c r="E32" s="46"/>
      <c r="F32" s="30"/>
      <c r="G32" s="30"/>
      <c r="H32" s="30"/>
      <c r="I32" s="30"/>
      <c r="J32" s="30"/>
    </row>
    <row r="33" spans="1:10" x14ac:dyDescent="0.25">
      <c r="A33" s="34">
        <v>2</v>
      </c>
      <c r="B33" s="34"/>
      <c r="C33" s="23">
        <f t="shared" ref="C33:C36" si="6">E26</f>
        <v>1.359614915915184</v>
      </c>
      <c r="D33" s="31">
        <f t="shared" ref="D33:D36" si="7">G26</f>
        <v>0.1858396295393614</v>
      </c>
      <c r="E33" s="46"/>
      <c r="F33" s="30"/>
      <c r="G33" s="30"/>
      <c r="H33" s="30"/>
      <c r="I33" s="30"/>
      <c r="J33" s="30"/>
    </row>
    <row r="34" spans="1:10" x14ac:dyDescent="0.25">
      <c r="A34" s="34">
        <v>3</v>
      </c>
      <c r="B34" s="34"/>
      <c r="C34" s="23">
        <f t="shared" si="6"/>
        <v>1.325801345005845</v>
      </c>
      <c r="D34" s="31">
        <f t="shared" si="7"/>
        <v>3.3813570909339008E-2</v>
      </c>
      <c r="E34" s="46"/>
      <c r="F34" s="30"/>
      <c r="G34" s="30"/>
      <c r="H34" s="30"/>
      <c r="I34" s="30"/>
      <c r="J34" s="30"/>
    </row>
    <row r="35" spans="1:10" x14ac:dyDescent="0.25">
      <c r="A35" s="34">
        <v>4</v>
      </c>
      <c r="B35" s="34"/>
      <c r="C35" s="23">
        <f t="shared" si="6"/>
        <v>1.3247190494171253</v>
      </c>
      <c r="D35" s="31">
        <f t="shared" si="7"/>
        <v>1.0822955887197505E-3</v>
      </c>
      <c r="E35" s="46"/>
      <c r="F35" s="30"/>
      <c r="G35" s="30"/>
      <c r="H35" s="30"/>
      <c r="I35" s="30"/>
      <c r="J35" s="30"/>
    </row>
    <row r="36" spans="1:10" x14ac:dyDescent="0.25">
      <c r="A36" s="34">
        <v>5</v>
      </c>
      <c r="B36" s="34"/>
      <c r="C36" s="23">
        <f t="shared" si="6"/>
        <v>1.3247179572458576</v>
      </c>
      <c r="D36" s="31">
        <f t="shared" si="7"/>
        <v>1.0921712676470463E-6</v>
      </c>
      <c r="E36" s="46"/>
      <c r="F36" s="30"/>
      <c r="G36" s="30"/>
      <c r="H36" s="30"/>
      <c r="I36" s="30"/>
      <c r="J36" s="30"/>
    </row>
    <row r="37" spans="1:10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</row>
  </sheetData>
  <mergeCells count="21">
    <mergeCell ref="H22:I23"/>
    <mergeCell ref="A1:C1"/>
    <mergeCell ref="A18:D18"/>
    <mergeCell ref="G16:H16"/>
    <mergeCell ref="A19:D19"/>
    <mergeCell ref="A20:D20"/>
    <mergeCell ref="A16:D16"/>
    <mergeCell ref="A17:D17"/>
    <mergeCell ref="A36:B36"/>
    <mergeCell ref="D36:E36"/>
    <mergeCell ref="A33:B33"/>
    <mergeCell ref="D33:E33"/>
    <mergeCell ref="A34:B34"/>
    <mergeCell ref="D34:E34"/>
    <mergeCell ref="A35:B35"/>
    <mergeCell ref="D35:E35"/>
    <mergeCell ref="A21:D21"/>
    <mergeCell ref="A31:B31"/>
    <mergeCell ref="D31:E31"/>
    <mergeCell ref="A32:B32"/>
    <mergeCell ref="D32:E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2" max="2" width="10.85546875" customWidth="1"/>
    <col min="3" max="3" width="8.5703125" customWidth="1"/>
    <col min="4" max="4" width="12.5703125" bestFit="1" customWidth="1"/>
    <col min="5" max="5" width="8.140625" customWidth="1"/>
  </cols>
  <sheetData>
    <row r="1" spans="1:5" x14ac:dyDescent="0.25">
      <c r="A1" s="33" t="s">
        <v>35</v>
      </c>
      <c r="B1" s="33"/>
      <c r="C1" s="33"/>
    </row>
    <row r="3" spans="1:5" x14ac:dyDescent="0.25">
      <c r="A3" s="47"/>
      <c r="B3" s="47"/>
      <c r="C3" s="25" t="s">
        <v>40</v>
      </c>
      <c r="D3" s="25" t="s">
        <v>41</v>
      </c>
      <c r="E3" s="25" t="s">
        <v>42</v>
      </c>
    </row>
    <row r="4" spans="1:5" x14ac:dyDescent="0.25">
      <c r="A4" s="47" t="s">
        <v>36</v>
      </c>
      <c r="B4" s="47"/>
      <c r="C4" s="15">
        <v>1.5</v>
      </c>
      <c r="D4" s="15">
        <v>1.1667000000000001</v>
      </c>
      <c r="E4" s="15">
        <v>1.5455000000000001</v>
      </c>
    </row>
    <row r="5" spans="1:5" x14ac:dyDescent="0.25">
      <c r="A5" s="47" t="s">
        <v>37</v>
      </c>
      <c r="B5" s="47"/>
      <c r="C5" s="15">
        <v>1.3251999999999999</v>
      </c>
      <c r="D5" s="24">
        <v>1.3245400000000001</v>
      </c>
      <c r="E5" s="15">
        <v>1.3247</v>
      </c>
    </row>
    <row r="6" spans="1:5" x14ac:dyDescent="0.25">
      <c r="A6" s="47" t="s">
        <v>18</v>
      </c>
      <c r="B6" s="47"/>
      <c r="C6" s="16">
        <v>2E-3</v>
      </c>
      <c r="D6" s="15">
        <v>-8.0000000000000004E-4</v>
      </c>
      <c r="E6" s="15">
        <v>0</v>
      </c>
    </row>
    <row r="7" spans="1:5" x14ac:dyDescent="0.25">
      <c r="A7" s="47" t="s">
        <v>38</v>
      </c>
      <c r="B7" s="47"/>
      <c r="C7" s="15">
        <v>1E-3</v>
      </c>
      <c r="D7" s="15">
        <v>8.0000000000000004E-4</v>
      </c>
      <c r="E7" s="15">
        <v>0</v>
      </c>
    </row>
    <row r="8" spans="1:5" x14ac:dyDescent="0.25">
      <c r="A8" s="47" t="s">
        <v>39</v>
      </c>
      <c r="B8" s="47"/>
      <c r="C8" s="15">
        <v>10</v>
      </c>
      <c r="D8" s="15">
        <v>9</v>
      </c>
      <c r="E8" s="15">
        <v>5</v>
      </c>
    </row>
  </sheetData>
  <mergeCells count="7">
    <mergeCell ref="A8:B8"/>
    <mergeCell ref="A3:B3"/>
    <mergeCell ref="A1:C1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A</vt:lpstr>
      <vt:lpstr>Tabela B</vt:lpstr>
      <vt:lpstr>Tabela C</vt:lpstr>
      <vt:lpstr>Tabela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Beraldo</dc:creator>
  <cp:lastModifiedBy>Nicolas Beraldo</cp:lastModifiedBy>
  <dcterms:created xsi:type="dcterms:W3CDTF">2017-05-12T22:29:02Z</dcterms:created>
  <dcterms:modified xsi:type="dcterms:W3CDTF">2017-05-13T19:37:59Z</dcterms:modified>
</cp:coreProperties>
</file>