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Trabalho 1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21" i="1" s="1"/>
  <c r="G19" i="1"/>
  <c r="D22" i="1"/>
  <c r="B22" i="1"/>
  <c r="C19" i="1"/>
  <c r="H19" i="1" l="1"/>
  <c r="F21" i="1"/>
  <c r="F19" i="1"/>
  <c r="G22" i="1" s="1"/>
  <c r="I22" i="1" s="1"/>
  <c r="A21" i="1"/>
  <c r="B21" i="1"/>
  <c r="B19" i="1"/>
  <c r="A19" i="1"/>
  <c r="N17" i="1" l="1"/>
  <c r="B4" i="1"/>
  <c r="B5" i="1"/>
  <c r="B6" i="1"/>
  <c r="B7" i="1"/>
  <c r="B8" i="1"/>
  <c r="B9" i="1"/>
  <c r="B10" i="1"/>
  <c r="B11" i="1"/>
  <c r="B12" i="1"/>
  <c r="B13" i="1"/>
  <c r="B14" i="1"/>
  <c r="M19" i="1" l="1"/>
  <c r="L21" i="1"/>
  <c r="K21" i="1"/>
  <c r="L19" i="1"/>
  <c r="K19" i="1"/>
  <c r="L22" i="1" s="1"/>
  <c r="N22" i="1" s="1"/>
  <c r="G24" i="1" l="1"/>
  <c r="D26" i="1" l="1"/>
  <c r="E29" i="1" s="1"/>
  <c r="E26" i="1"/>
  <c r="F26" i="1"/>
  <c r="D28" i="1"/>
  <c r="E28" i="1"/>
  <c r="G29" i="1" l="1"/>
  <c r="B25" i="1"/>
  <c r="B26" i="1" s="1"/>
</calcChain>
</file>

<file path=xl/sharedStrings.xml><?xml version="1.0" encoding="utf-8"?>
<sst xmlns="http://schemas.openxmlformats.org/spreadsheetml/2006/main" count="57" uniqueCount="26">
  <si>
    <t>5*x^3+25*x^2-5*x-30</t>
  </si>
  <si>
    <t>b3</t>
  </si>
  <si>
    <t>b2</t>
  </si>
  <si>
    <t>b1</t>
  </si>
  <si>
    <t>b0 (P)</t>
  </si>
  <si>
    <t>c3</t>
  </si>
  <si>
    <t>c2</t>
  </si>
  <si>
    <t>c1 (P')</t>
  </si>
  <si>
    <t>ERRO =</t>
  </si>
  <si>
    <t>X(i+1)</t>
  </si>
  <si>
    <t>[-5,5]</t>
  </si>
  <si>
    <t>e = 0,004</t>
  </si>
  <si>
    <t>Resultado final</t>
  </si>
  <si>
    <t>X =</t>
  </si>
  <si>
    <t>P(X)=</t>
  </si>
  <si>
    <t>x</t>
  </si>
  <si>
    <t>y</t>
  </si>
  <si>
    <t>passo 1</t>
  </si>
  <si>
    <t>Xi =</t>
  </si>
  <si>
    <t>X</t>
  </si>
  <si>
    <t>F(X)</t>
  </si>
  <si>
    <t>F''(X)</t>
  </si>
  <si>
    <t>F(X)*F''(X)</t>
  </si>
  <si>
    <t>ERRO = |X i- X(i+1)</t>
  </si>
  <si>
    <t>passo 3</t>
  </si>
  <si>
    <t>passo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</si>
</sst>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10" borderId="3" xfId="0" applyFill="1" applyBorder="1"/>
    <xf numFmtId="164" fontId="0" fillId="0" borderId="3" xfId="0" applyNumberFormat="1" applyBorder="1"/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4856481481481484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Planilha1!$B$4:$B$14</c:f>
              <c:numCache>
                <c:formatCode>General</c:formatCode>
                <c:ptCount val="11"/>
                <c:pt idx="0">
                  <c:v>-5</c:v>
                </c:pt>
                <c:pt idx="1">
                  <c:v>70</c:v>
                </c:pt>
                <c:pt idx="2">
                  <c:v>75</c:v>
                </c:pt>
                <c:pt idx="3">
                  <c:v>40</c:v>
                </c:pt>
                <c:pt idx="4">
                  <c:v>-5</c:v>
                </c:pt>
                <c:pt idx="5">
                  <c:v>-30</c:v>
                </c:pt>
                <c:pt idx="6">
                  <c:v>-5</c:v>
                </c:pt>
                <c:pt idx="7">
                  <c:v>100</c:v>
                </c:pt>
                <c:pt idx="8">
                  <c:v>315</c:v>
                </c:pt>
                <c:pt idx="9">
                  <c:v>670</c:v>
                </c:pt>
                <c:pt idx="10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3-432B-93DC-7873F2FA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37183"/>
        <c:axId val="358521727"/>
      </c:scatterChart>
      <c:valAx>
        <c:axId val="3587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521727"/>
        <c:crosses val="autoZero"/>
        <c:crossBetween val="midCat"/>
      </c:valAx>
      <c:valAx>
        <c:axId val="3585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7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152400</xdr:rowOff>
    </xdr:from>
    <xdr:to>
      <xdr:col>14</xdr:col>
      <xdr:colOff>257175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45591-9B24-417C-9954-E6D78C14A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19050</xdr:colOff>
      <xdr:row>3</xdr:row>
      <xdr:rowOff>19050</xdr:rowOff>
    </xdr:from>
    <xdr:ext cx="1183594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068C079-A35F-49E4-8980-318CF6183278}"/>
                </a:ext>
              </a:extLst>
            </xdr:cNvPr>
            <xdr:cNvSpPr txBox="1"/>
          </xdr:nvSpPr>
          <xdr:spPr>
            <a:xfrm>
              <a:off x="1924050" y="590550"/>
              <a:ext cx="118359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′(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068C079-A35F-49E4-8980-318CF6183278}"/>
                </a:ext>
              </a:extLst>
            </xdr:cNvPr>
            <xdr:cNvSpPr txBox="1"/>
          </xdr:nvSpPr>
          <xdr:spPr>
            <a:xfrm>
              <a:off x="1924050" y="590550"/>
              <a:ext cx="118359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𝑋_(𝑖+1)= 𝑋_𝑖−(𝑃(𝑋_𝑖))/(𝑃′(𝑋_𝑖))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10" workbookViewId="0">
      <selection activeCell="E19" sqref="E19"/>
    </sheetView>
  </sheetViews>
  <sheetFormatPr defaultRowHeight="15" x14ac:dyDescent="0.25"/>
  <cols>
    <col min="2" max="2" width="10.28515625" customWidth="1"/>
    <col min="4" max="4" width="9.5703125" bestFit="1" customWidth="1"/>
    <col min="5" max="5" width="10.5703125" bestFit="1" customWidth="1"/>
    <col min="6" max="6" width="10.28515625" bestFit="1" customWidth="1"/>
    <col min="7" max="7" width="11.28515625" bestFit="1" customWidth="1"/>
    <col min="8" max="8" width="9.28515625" bestFit="1" customWidth="1"/>
    <col min="9" max="9" width="10.28515625" bestFit="1" customWidth="1"/>
    <col min="11" max="11" width="9.5703125" bestFit="1" customWidth="1"/>
    <col min="12" max="12" width="10.5703125" bestFit="1" customWidth="1"/>
    <col min="13" max="13" width="10.28515625" bestFit="1" customWidth="1"/>
    <col min="14" max="14" width="11.42578125" bestFit="1" customWidth="1"/>
  </cols>
  <sheetData>
    <row r="1" spans="1:10" x14ac:dyDescent="0.25">
      <c r="A1" s="18" t="s">
        <v>0</v>
      </c>
      <c r="B1" s="18"/>
      <c r="C1" s="5" t="s">
        <v>10</v>
      </c>
      <c r="D1" s="6" t="s">
        <v>11</v>
      </c>
    </row>
    <row r="2" spans="1:10" x14ac:dyDescent="0.25">
      <c r="A2" s="2"/>
      <c r="B2" s="2"/>
      <c r="C2" s="2"/>
      <c r="D2" s="2"/>
    </row>
    <row r="3" spans="1:10" x14ac:dyDescent="0.25">
      <c r="A3" s="3" t="s">
        <v>15</v>
      </c>
      <c r="B3" s="3" t="s">
        <v>16</v>
      </c>
    </row>
    <row r="4" spans="1:10" x14ac:dyDescent="0.25">
      <c r="A4" s="4">
        <v>-5</v>
      </c>
      <c r="B4" s="4">
        <f>5*A4^3+25*A4^2-5*A4-30</f>
        <v>-5</v>
      </c>
      <c r="D4" s="20"/>
      <c r="E4" s="20"/>
    </row>
    <row r="5" spans="1:10" x14ac:dyDescent="0.25">
      <c r="A5" s="4">
        <v>-4</v>
      </c>
      <c r="B5" s="4">
        <f t="shared" ref="B5:B14" si="0">5*A5^3+25*A5^2-5*A5-30</f>
        <v>70</v>
      </c>
      <c r="D5" s="20"/>
      <c r="E5" s="20"/>
    </row>
    <row r="6" spans="1:10" x14ac:dyDescent="0.25">
      <c r="A6" s="4">
        <v>-3</v>
      </c>
      <c r="B6" s="4">
        <f t="shared" si="0"/>
        <v>75</v>
      </c>
    </row>
    <row r="7" spans="1:10" x14ac:dyDescent="0.25">
      <c r="A7" s="4">
        <v>-2</v>
      </c>
      <c r="B7" s="4">
        <f t="shared" si="0"/>
        <v>40</v>
      </c>
      <c r="D7" s="21" t="s">
        <v>19</v>
      </c>
      <c r="E7" s="21" t="s">
        <v>20</v>
      </c>
      <c r="F7" s="21" t="s">
        <v>21</v>
      </c>
      <c r="G7" s="21" t="s">
        <v>22</v>
      </c>
    </row>
    <row r="8" spans="1:10" x14ac:dyDescent="0.25">
      <c r="A8" s="4">
        <v>-1</v>
      </c>
      <c r="B8" s="4">
        <f t="shared" si="0"/>
        <v>-5</v>
      </c>
      <c r="D8" s="22">
        <v>1</v>
      </c>
      <c r="E8" s="22">
        <v>-5</v>
      </c>
      <c r="F8" s="22">
        <v>80</v>
      </c>
      <c r="G8" s="22">
        <v>-400</v>
      </c>
    </row>
    <row r="9" spans="1:10" x14ac:dyDescent="0.25">
      <c r="A9" s="4">
        <v>0</v>
      </c>
      <c r="B9" s="4">
        <f t="shared" si="0"/>
        <v>-30</v>
      </c>
      <c r="D9" s="22">
        <v>2</v>
      </c>
      <c r="E9" s="22">
        <v>100</v>
      </c>
      <c r="F9" s="22">
        <v>110</v>
      </c>
      <c r="G9" s="22">
        <v>11000</v>
      </c>
    </row>
    <row r="10" spans="1:10" x14ac:dyDescent="0.25">
      <c r="A10" s="23">
        <v>1</v>
      </c>
      <c r="B10" s="23">
        <f t="shared" si="0"/>
        <v>-5</v>
      </c>
    </row>
    <row r="11" spans="1:10" x14ac:dyDescent="0.25">
      <c r="A11" s="23">
        <v>2</v>
      </c>
      <c r="B11" s="23">
        <f t="shared" si="0"/>
        <v>100</v>
      </c>
      <c r="D11" s="24" t="s">
        <v>23</v>
      </c>
      <c r="E11" s="24"/>
    </row>
    <row r="12" spans="1:10" x14ac:dyDescent="0.25">
      <c r="A12" s="4">
        <v>3</v>
      </c>
      <c r="B12" s="4">
        <f t="shared" si="0"/>
        <v>315</v>
      </c>
    </row>
    <row r="13" spans="1:10" x14ac:dyDescent="0.25">
      <c r="A13" s="4">
        <v>4</v>
      </c>
      <c r="B13" s="4">
        <f t="shared" si="0"/>
        <v>670</v>
      </c>
    </row>
    <row r="14" spans="1:10" x14ac:dyDescent="0.25">
      <c r="A14" s="4">
        <v>5</v>
      </c>
      <c r="B14" s="4">
        <f t="shared" si="0"/>
        <v>1195</v>
      </c>
    </row>
    <row r="15" spans="1:10" x14ac:dyDescent="0.25">
      <c r="E15" s="12"/>
    </row>
    <row r="16" spans="1:10" x14ac:dyDescent="0.25">
      <c r="E16" s="12"/>
      <c r="J16" s="12"/>
    </row>
    <row r="17" spans="1:14" x14ac:dyDescent="0.25">
      <c r="A17" s="10" t="s">
        <v>17</v>
      </c>
      <c r="B17" s="7"/>
      <c r="C17" s="10" t="s">
        <v>18</v>
      </c>
      <c r="D17" s="7">
        <v>2</v>
      </c>
      <c r="E17" s="13"/>
      <c r="F17" s="10" t="s">
        <v>17</v>
      </c>
      <c r="G17" s="7"/>
      <c r="H17" s="10" t="s">
        <v>18</v>
      </c>
      <c r="I17" s="8">
        <f>B22</f>
        <v>1.3548387096774195</v>
      </c>
      <c r="J17" s="13"/>
      <c r="K17" s="10" t="s">
        <v>24</v>
      </c>
      <c r="L17" s="7"/>
      <c r="M17" s="10" t="s">
        <v>18</v>
      </c>
      <c r="N17" s="8">
        <f>G22</f>
        <v>1.1161241984751273</v>
      </c>
    </row>
    <row r="18" spans="1:14" x14ac:dyDescent="0.25">
      <c r="A18" s="5" t="s">
        <v>1</v>
      </c>
      <c r="B18" s="5" t="s">
        <v>2</v>
      </c>
      <c r="C18" s="5" t="s">
        <v>3</v>
      </c>
      <c r="D18" s="5" t="s">
        <v>4</v>
      </c>
      <c r="E18" s="14"/>
      <c r="F18" s="5" t="s">
        <v>1</v>
      </c>
      <c r="G18" s="5" t="s">
        <v>2</v>
      </c>
      <c r="H18" s="5" t="s">
        <v>3</v>
      </c>
      <c r="I18" s="5" t="s">
        <v>4</v>
      </c>
      <c r="J18" s="14"/>
      <c r="K18" s="5" t="s">
        <v>1</v>
      </c>
      <c r="L18" s="5" t="s">
        <v>2</v>
      </c>
      <c r="M18" s="5" t="s">
        <v>3</v>
      </c>
      <c r="N18" s="5" t="s">
        <v>4</v>
      </c>
    </row>
    <row r="19" spans="1:14" x14ac:dyDescent="0.25">
      <c r="A19" s="7">
        <f>5*D17^3</f>
        <v>40</v>
      </c>
      <c r="B19" s="7">
        <f>25*D17^2</f>
        <v>100</v>
      </c>
      <c r="C19" s="7">
        <f>- 5*D17</f>
        <v>-10</v>
      </c>
      <c r="D19" s="7">
        <v>-30</v>
      </c>
      <c r="E19" s="13"/>
      <c r="F19" s="7">
        <f>5*I17^3</f>
        <v>12.434627907757381</v>
      </c>
      <c r="G19" s="7">
        <f>25*I17^2</f>
        <v>45.889698231009376</v>
      </c>
      <c r="H19" s="7">
        <f>- 5*I17</f>
        <v>-6.7741935483870979</v>
      </c>
      <c r="I19" s="7">
        <v>-30</v>
      </c>
      <c r="J19" s="15"/>
      <c r="K19" s="8">
        <f>5*N17^3</f>
        <v>6.9519649942690247</v>
      </c>
      <c r="L19" s="8">
        <f>25*N17^2</f>
        <v>31.143330660543633</v>
      </c>
      <c r="M19" s="8">
        <f>- 5*N17</f>
        <v>-5.5806209923756365</v>
      </c>
      <c r="N19" s="7">
        <v>-30</v>
      </c>
    </row>
    <row r="20" spans="1:14" x14ac:dyDescent="0.25">
      <c r="A20" s="5" t="s">
        <v>5</v>
      </c>
      <c r="B20" s="5" t="s">
        <v>6</v>
      </c>
      <c r="C20" s="5" t="s">
        <v>7</v>
      </c>
      <c r="D20" s="11"/>
      <c r="E20" s="14"/>
      <c r="F20" s="5" t="s">
        <v>5</v>
      </c>
      <c r="G20" s="5" t="s">
        <v>6</v>
      </c>
      <c r="H20" s="5" t="s">
        <v>7</v>
      </c>
      <c r="I20" s="11"/>
      <c r="J20" s="14"/>
      <c r="K20" s="5" t="s">
        <v>5</v>
      </c>
      <c r="L20" s="5" t="s">
        <v>6</v>
      </c>
      <c r="M20" s="5" t="s">
        <v>7</v>
      </c>
      <c r="N20" s="11"/>
    </row>
    <row r="21" spans="1:14" x14ac:dyDescent="0.25">
      <c r="A21" s="7">
        <f xml:space="preserve"> 15*D17^2</f>
        <v>60</v>
      </c>
      <c r="B21" s="7">
        <f xml:space="preserve"> 50*D17</f>
        <v>100</v>
      </c>
      <c r="C21" s="7">
        <v>-5</v>
      </c>
      <c r="D21" s="7"/>
      <c r="E21" s="13"/>
      <c r="F21" s="7">
        <f xml:space="preserve"> 15*I17^2</f>
        <v>27.533818938605624</v>
      </c>
      <c r="G21" s="7">
        <f xml:space="preserve"> 50*I17</f>
        <v>67.741935483870975</v>
      </c>
      <c r="H21" s="7">
        <v>-5</v>
      </c>
      <c r="I21" s="7"/>
      <c r="J21" s="15"/>
      <c r="K21" s="8">
        <f xml:space="preserve"> 15*N17^2</f>
        <v>18.68599839632618</v>
      </c>
      <c r="L21" s="8">
        <f xml:space="preserve"> 50*N17</f>
        <v>55.80620992375637</v>
      </c>
      <c r="M21" s="8">
        <v>-5</v>
      </c>
      <c r="N21" s="7"/>
    </row>
    <row r="22" spans="1:14" x14ac:dyDescent="0.25">
      <c r="A22" s="16" t="s">
        <v>9</v>
      </c>
      <c r="B22" s="8">
        <f>D17-(A19+B19+C19+D19)/(A21+B21+C21)</f>
        <v>1.3548387096774195</v>
      </c>
      <c r="C22" s="16" t="s">
        <v>8</v>
      </c>
      <c r="D22" s="8">
        <f>ABS(B22-D17)</f>
        <v>0.64516129032258052</v>
      </c>
      <c r="E22" s="13"/>
      <c r="F22" s="16" t="s">
        <v>9</v>
      </c>
      <c r="G22" s="8">
        <f>I17-(F19+G19+H19+I19)/(F21+G21+H21)</f>
        <v>1.1161241984751273</v>
      </c>
      <c r="H22" s="16" t="s">
        <v>8</v>
      </c>
      <c r="I22" s="8">
        <f>ABS(G22-I17)</f>
        <v>0.23871451120229215</v>
      </c>
      <c r="J22" s="13"/>
      <c r="K22" s="16" t="s">
        <v>9</v>
      </c>
      <c r="L22" s="8">
        <f>N17-(K19+L19+M19+N19)/(K21+L21+M21)</f>
        <v>1.0799377723530161</v>
      </c>
      <c r="M22" s="16" t="s">
        <v>8</v>
      </c>
      <c r="N22" s="8">
        <f>ABS(L22-N17)</f>
        <v>3.6186426122111204E-2</v>
      </c>
    </row>
    <row r="23" spans="1:14" x14ac:dyDescent="0.25">
      <c r="A23" s="1"/>
      <c r="B23" s="1"/>
      <c r="C23" s="1"/>
      <c r="D23" s="1"/>
      <c r="E23" s="12"/>
      <c r="J23" s="12"/>
    </row>
    <row r="24" spans="1:14" x14ac:dyDescent="0.25">
      <c r="A24" s="19" t="s">
        <v>12</v>
      </c>
      <c r="B24" s="19"/>
      <c r="C24" s="1"/>
      <c r="D24" s="10" t="s">
        <v>25</v>
      </c>
      <c r="E24" s="7"/>
      <c r="F24" s="10" t="s">
        <v>18</v>
      </c>
      <c r="G24" s="8">
        <f>L22</f>
        <v>1.0799377723530161</v>
      </c>
      <c r="J24" s="12"/>
    </row>
    <row r="25" spans="1:14" x14ac:dyDescent="0.25">
      <c r="A25" s="17" t="s">
        <v>13</v>
      </c>
      <c r="B25" s="9">
        <f>E29</f>
        <v>1.0791192800114859</v>
      </c>
      <c r="C25" s="1"/>
      <c r="D25" s="5" t="s">
        <v>1</v>
      </c>
      <c r="E25" s="5" t="s">
        <v>2</v>
      </c>
      <c r="F25" s="5" t="s">
        <v>3</v>
      </c>
      <c r="G25" s="5" t="s">
        <v>4</v>
      </c>
      <c r="J25" s="12"/>
    </row>
    <row r="26" spans="1:14" x14ac:dyDescent="0.25">
      <c r="A26" s="17" t="s">
        <v>14</v>
      </c>
      <c r="B26" s="9">
        <f>5*B25^3+25*B25^2-5*B25-30</f>
        <v>2.7597737201290329E-5</v>
      </c>
      <c r="C26" s="1"/>
      <c r="D26" s="8">
        <f>5*G24^3</f>
        <v>6.2974713278181014</v>
      </c>
      <c r="E26" s="8">
        <f>25*G24^2</f>
        <v>29.156639803869872</v>
      </c>
      <c r="F26" s="8">
        <f>- 5*G24</f>
        <v>-5.3996888617650809</v>
      </c>
      <c r="G26" s="8">
        <v>-30</v>
      </c>
      <c r="J26" s="12"/>
    </row>
    <row r="27" spans="1:14" x14ac:dyDescent="0.25">
      <c r="D27" s="5" t="s">
        <v>5</v>
      </c>
      <c r="E27" s="5" t="s">
        <v>6</v>
      </c>
      <c r="F27" s="5" t="s">
        <v>7</v>
      </c>
      <c r="G27" s="11"/>
    </row>
    <row r="28" spans="1:14" x14ac:dyDescent="0.25">
      <c r="D28" s="8">
        <f xml:space="preserve"> 15*G24^2</f>
        <v>17.493983882321924</v>
      </c>
      <c r="E28" s="8">
        <f xml:space="preserve"> 50*G24</f>
        <v>53.996888617650804</v>
      </c>
      <c r="F28" s="7">
        <v>-5</v>
      </c>
      <c r="G28" s="7"/>
    </row>
    <row r="29" spans="1:14" x14ac:dyDescent="0.25">
      <c r="D29" s="16" t="s">
        <v>9</v>
      </c>
      <c r="E29" s="8">
        <f>G24-(D26+E26+F26+G26)/(D28+E28+F28)</f>
        <v>1.0791192800114859</v>
      </c>
      <c r="F29" s="16" t="s">
        <v>8</v>
      </c>
      <c r="G29" s="8">
        <f>ABS(E29-G24)</f>
        <v>8.1849234153019701E-4</v>
      </c>
    </row>
  </sheetData>
  <mergeCells count="4">
    <mergeCell ref="A1:B1"/>
    <mergeCell ref="A24:B24"/>
    <mergeCell ref="D4:E5"/>
    <mergeCell ref="D11:E1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2017-05-13T12:09:15Z</dcterms:created>
  <dcterms:modified xsi:type="dcterms:W3CDTF">2017-05-13T19:37:57Z</dcterms:modified>
</cp:coreProperties>
</file>