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\Documents\truck-app\"/>
    </mc:Choice>
  </mc:AlternateContent>
  <xr:revisionPtr revIDLastSave="0" documentId="13_ncr:1_{F1557D8F-771E-4B9D-900E-F65E895E8C74}" xr6:coauthVersionLast="47" xr6:coauthVersionMax="47" xr10:uidLastSave="{00000000-0000-0000-0000-000000000000}"/>
  <bookViews>
    <workbookView xWindow="-108" yWindow="-108" windowWidth="23256" windowHeight="12576" xr2:uid="{B449CFD6-D33E-421F-8C4E-A144ADBF75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28" i="1"/>
  <c r="Q27" i="1"/>
  <c r="N18" i="1"/>
  <c r="N19" i="1" s="1"/>
  <c r="S11" i="1"/>
  <c r="N11" i="1"/>
  <c r="J41" i="2"/>
  <c r="K41" i="2"/>
  <c r="H31" i="2"/>
  <c r="I31" i="2"/>
  <c r="L41" i="2" l="1"/>
  <c r="J31" i="2"/>
</calcChain>
</file>

<file path=xl/sharedStrings.xml><?xml version="1.0" encoding="utf-8"?>
<sst xmlns="http://schemas.openxmlformats.org/spreadsheetml/2006/main" count="139" uniqueCount="93">
  <si>
    <t>shipmentid</t>
  </si>
  <si>
    <t>destination</t>
  </si>
  <si>
    <t>SHP001</t>
  </si>
  <si>
    <t>fuel</t>
  </si>
  <si>
    <t>tol</t>
  </si>
  <si>
    <t xml:space="preserve">mobilisasi </t>
  </si>
  <si>
    <t>dokumenpod</t>
  </si>
  <si>
    <t>keterangan</t>
  </si>
  <si>
    <t>image</t>
  </si>
  <si>
    <t>*pilih pembayaran request ujo</t>
  </si>
  <si>
    <t>payment</t>
  </si>
  <si>
    <t>MRC</t>
  </si>
  <si>
    <t>UJO</t>
  </si>
  <si>
    <t>id</t>
  </si>
  <si>
    <t>namarate</t>
  </si>
  <si>
    <t>nominal</t>
  </si>
  <si>
    <t>016578</t>
  </si>
  <si>
    <t>016579</t>
  </si>
  <si>
    <t>DC Cirebon</t>
  </si>
  <si>
    <t>DC Semarang</t>
  </si>
  <si>
    <t>NODO</t>
  </si>
  <si>
    <t>Sales Order</t>
  </si>
  <si>
    <t>Customer</t>
  </si>
  <si>
    <t>qty</t>
  </si>
  <si>
    <t>PT. Schenker Petrolog Utama</t>
  </si>
  <si>
    <t>kdunit</t>
  </si>
  <si>
    <t>kdriver</t>
  </si>
  <si>
    <t>BM 48</t>
  </si>
  <si>
    <t>Paijo</t>
  </si>
  <si>
    <t>Suratjalan</t>
  </si>
  <si>
    <t>SO0001</t>
  </si>
  <si>
    <t>SHIP-0001</t>
  </si>
  <si>
    <t>SHIP-0002</t>
  </si>
  <si>
    <t>f_invoice</t>
  </si>
  <si>
    <t>invoice</t>
  </si>
  <si>
    <t>f_lunas</t>
  </si>
  <si>
    <t>idinvoice</t>
  </si>
  <si>
    <t>mobilisasi</t>
  </si>
  <si>
    <t>ratename</t>
  </si>
  <si>
    <t>jurnal</t>
  </si>
  <si>
    <t>beban</t>
  </si>
  <si>
    <t>debet</t>
  </si>
  <si>
    <t>kredit</t>
  </si>
  <si>
    <t>ujo</t>
  </si>
  <si>
    <t>piutang</t>
  </si>
  <si>
    <t>kodetr</t>
  </si>
  <si>
    <t>TR001</t>
  </si>
  <si>
    <t>TR002</t>
  </si>
  <si>
    <t>utang</t>
  </si>
  <si>
    <t>kas</t>
  </si>
  <si>
    <t>akun</t>
  </si>
  <si>
    <t>d</t>
  </si>
  <si>
    <t>postingmobil</t>
  </si>
  <si>
    <t>K</t>
  </si>
  <si>
    <t>D</t>
  </si>
  <si>
    <t>idpayment</t>
  </si>
  <si>
    <t>kdakun</t>
  </si>
  <si>
    <t>SHP002</t>
  </si>
  <si>
    <t>TR003</t>
  </si>
  <si>
    <t>posmboil</t>
  </si>
  <si>
    <t>multidrop dan multipickup</t>
  </si>
  <si>
    <t>noujo</t>
  </si>
  <si>
    <t>noso</t>
  </si>
  <si>
    <t>routeid</t>
  </si>
  <si>
    <t>R001</t>
  </si>
  <si>
    <t>UJO001</t>
  </si>
  <si>
    <t>S00001</t>
  </si>
  <si>
    <t>tglujo</t>
  </si>
  <si>
    <t>status</t>
  </si>
  <si>
    <t>detailujo</t>
  </si>
  <si>
    <t>kdrate</t>
  </si>
  <si>
    <t>REVENUE</t>
  </si>
  <si>
    <t>norev</t>
  </si>
  <si>
    <t>tglrev</t>
  </si>
  <si>
    <t>REV001</t>
  </si>
  <si>
    <t>detailrev</t>
  </si>
  <si>
    <t>iddrop</t>
  </si>
  <si>
    <t>Keterangan</t>
  </si>
  <si>
    <t>iddoc</t>
  </si>
  <si>
    <t>fileimag</t>
  </si>
  <si>
    <t>pembayaran</t>
  </si>
  <si>
    <t>nopembayaran</t>
  </si>
  <si>
    <t>tglbayar</t>
  </si>
  <si>
    <t>UJO0001</t>
  </si>
  <si>
    <t>terbayar</t>
  </si>
  <si>
    <t>request</t>
  </si>
  <si>
    <t>idrequest</t>
  </si>
  <si>
    <t>f_bayar</t>
  </si>
  <si>
    <t>jumlah belum terbayar</t>
  </si>
  <si>
    <t>detailujoactual</t>
  </si>
  <si>
    <t>settle</t>
  </si>
  <si>
    <t>Drop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</si>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</sst>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quotePrefix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6" borderId="0" xfId="0" applyFill="1"/>
    <xf numFmtId="14" fontId="0" fillId="0" borderId="1" xfId="0" applyNumberFormat="1" applyBorder="1"/>
    <xf numFmtId="0" fontId="0" fillId="0" borderId="1" xfId="0" applyFill="1" applyBorder="1"/>
    <xf numFmtId="0" fontId="0" fillId="2" borderId="0" xfId="0" applyFill="1"/>
  </cellXfs>
  <cellStyles count="2">
    <cellStyle name="Normal" xfId="0" builtinId="0"/>
    <cellStyle name="Normal 2" xfId="1" xr:uid="{9EB20597-A5D3-4964-9F68-E4B0A30B66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2</xdr:row>
      <xdr:rowOff>108154</xdr:rowOff>
    </xdr:from>
    <xdr:to>
      <xdr:col>19</xdr:col>
      <xdr:colOff>415220</xdr:colOff>
      <xdr:row>7</xdr:row>
      <xdr:rowOff>51298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B5211-FD25-9A01-86C4-8E9A8B647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473914"/>
          <a:ext cx="12371000" cy="85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9125-D16E-4976-99CB-8B89C83A13D2}">
  <dimension ref="C3:T30"/>
  <sheetViews>
    <sheetView tabSelected="1" topLeftCell="B5" workbookViewId="0">
      <selection activeCell="O22" sqref="O22"/>
    </sheetView>
  </sheetViews>
  <sheetFormatPr defaultRowHeight="14.4" x14ac:dyDescent="0.3"/>
  <cols>
    <col min="2" max="2" width="3" customWidth="1"/>
    <col min="3" max="3" width="13.33203125" customWidth="1"/>
    <col min="4" max="4" width="26.5546875" customWidth="1"/>
    <col min="5" max="6" width="14.109375" customWidth="1"/>
    <col min="7" max="7" width="13.44140625" customWidth="1"/>
    <col min="8" max="8" width="11.33203125" customWidth="1"/>
  </cols>
  <sheetData>
    <row r="3" spans="3:20" x14ac:dyDescent="0.3">
      <c r="C3" t="s">
        <v>21</v>
      </c>
      <c r="J3" t="s">
        <v>12</v>
      </c>
    </row>
    <row r="4" spans="3:20" x14ac:dyDescent="0.3">
      <c r="C4" s="4" t="s">
        <v>62</v>
      </c>
      <c r="D4" s="4" t="s">
        <v>22</v>
      </c>
      <c r="E4" s="4" t="s">
        <v>63</v>
      </c>
      <c r="F4" s="4" t="s">
        <v>25</v>
      </c>
      <c r="G4" s="4" t="s">
        <v>26</v>
      </c>
      <c r="J4" s="4" t="s">
        <v>61</v>
      </c>
      <c r="K4" s="4" t="s">
        <v>62</v>
      </c>
      <c r="L4" s="4" t="s">
        <v>67</v>
      </c>
      <c r="M4" s="4" t="s">
        <v>68</v>
      </c>
      <c r="N4" s="4" t="s">
        <v>84</v>
      </c>
    </row>
    <row r="5" spans="3:20" x14ac:dyDescent="0.3">
      <c r="C5" s="1" t="s">
        <v>30</v>
      </c>
      <c r="D5" s="1" t="s">
        <v>24</v>
      </c>
      <c r="E5" s="1" t="s">
        <v>64</v>
      </c>
      <c r="F5" s="1" t="s">
        <v>27</v>
      </c>
      <c r="G5" s="1" t="s">
        <v>28</v>
      </c>
      <c r="J5" s="1" t="s">
        <v>65</v>
      </c>
      <c r="K5" s="1" t="s">
        <v>66</v>
      </c>
      <c r="L5" s="11">
        <v>44927</v>
      </c>
      <c r="M5" s="1" t="s">
        <v>90</v>
      </c>
      <c r="N5" s="1">
        <v>50000</v>
      </c>
    </row>
    <row r="7" spans="3:20" x14ac:dyDescent="0.3">
      <c r="K7" t="s">
        <v>69</v>
      </c>
      <c r="P7" t="s">
        <v>89</v>
      </c>
    </row>
    <row r="8" spans="3:20" ht="16.2" customHeight="1" x14ac:dyDescent="0.3">
      <c r="D8" t="s">
        <v>60</v>
      </c>
      <c r="K8" s="1" t="s">
        <v>13</v>
      </c>
      <c r="L8" s="1" t="s">
        <v>61</v>
      </c>
      <c r="M8" s="1" t="s">
        <v>70</v>
      </c>
      <c r="N8" s="1" t="s">
        <v>15</v>
      </c>
      <c r="P8" s="1" t="s">
        <v>13</v>
      </c>
      <c r="Q8" s="1" t="s">
        <v>61</v>
      </c>
      <c r="R8" s="1" t="s">
        <v>70</v>
      </c>
      <c r="S8" s="1" t="s">
        <v>15</v>
      </c>
    </row>
    <row r="9" spans="3:20" x14ac:dyDescent="0.3">
      <c r="C9" s="1" t="s">
        <v>76</v>
      </c>
      <c r="D9" s="1" t="s">
        <v>62</v>
      </c>
      <c r="E9" s="1" t="s">
        <v>1</v>
      </c>
      <c r="F9" s="1" t="s">
        <v>0</v>
      </c>
      <c r="G9" s="1" t="s">
        <v>20</v>
      </c>
      <c r="K9" s="1">
        <v>1</v>
      </c>
      <c r="L9" s="1" t="s">
        <v>83</v>
      </c>
      <c r="M9" s="1">
        <v>50001</v>
      </c>
      <c r="N9" s="1">
        <v>150000</v>
      </c>
      <c r="P9" s="1">
        <v>1</v>
      </c>
      <c r="Q9" s="1" t="s">
        <v>83</v>
      </c>
      <c r="R9" s="1">
        <v>50001</v>
      </c>
      <c r="S9" s="1">
        <v>160000</v>
      </c>
    </row>
    <row r="10" spans="3:20" x14ac:dyDescent="0.3">
      <c r="C10" s="1">
        <v>1</v>
      </c>
      <c r="D10" s="1" t="s">
        <v>66</v>
      </c>
      <c r="E10" s="6" t="s">
        <v>18</v>
      </c>
      <c r="F10" s="6" t="s">
        <v>31</v>
      </c>
      <c r="G10" s="5" t="s">
        <v>16</v>
      </c>
      <c r="K10" s="1">
        <v>2</v>
      </c>
      <c r="L10" s="1" t="s">
        <v>83</v>
      </c>
      <c r="M10" s="1">
        <v>50002</v>
      </c>
      <c r="N10" s="1">
        <v>100000</v>
      </c>
      <c r="P10" s="1">
        <v>2</v>
      </c>
      <c r="Q10" s="1" t="s">
        <v>83</v>
      </c>
      <c r="R10" s="1">
        <v>50002</v>
      </c>
      <c r="S10" s="1">
        <v>100000</v>
      </c>
    </row>
    <row r="11" spans="3:20" x14ac:dyDescent="0.3">
      <c r="C11" s="1">
        <v>2</v>
      </c>
      <c r="D11" s="1" t="s">
        <v>66</v>
      </c>
      <c r="E11" s="1" t="s">
        <v>19</v>
      </c>
      <c r="F11" s="1" t="s">
        <v>32</v>
      </c>
      <c r="G11" s="3" t="s">
        <v>17</v>
      </c>
      <c r="N11" s="13">
        <f>SUM(N9:N10)</f>
        <v>250000</v>
      </c>
      <c r="S11" s="13">
        <f>SUM(S9:S10)</f>
        <v>260000</v>
      </c>
    </row>
    <row r="13" spans="3:20" x14ac:dyDescent="0.3">
      <c r="D13" t="s">
        <v>9</v>
      </c>
      <c r="K13" t="s">
        <v>85</v>
      </c>
      <c r="P13" t="s">
        <v>80</v>
      </c>
    </row>
    <row r="14" spans="3:20" x14ac:dyDescent="0.3">
      <c r="K14" s="4" t="s">
        <v>86</v>
      </c>
      <c r="L14" s="4" t="s">
        <v>61</v>
      </c>
      <c r="M14" s="4" t="s">
        <v>15</v>
      </c>
      <c r="N14" s="4" t="s">
        <v>87</v>
      </c>
      <c r="P14" s="4" t="s">
        <v>81</v>
      </c>
      <c r="Q14" s="4" t="s">
        <v>86</v>
      </c>
      <c r="R14" s="4" t="s">
        <v>82</v>
      </c>
      <c r="S14" s="4" t="s">
        <v>15</v>
      </c>
      <c r="T14" s="4" t="s">
        <v>61</v>
      </c>
    </row>
    <row r="15" spans="3:20" x14ac:dyDescent="0.3">
      <c r="D15" t="s">
        <v>6</v>
      </c>
      <c r="K15" s="1">
        <v>1</v>
      </c>
      <c r="L15" s="1" t="s">
        <v>83</v>
      </c>
      <c r="M15" s="1">
        <v>50000</v>
      </c>
      <c r="N15" s="1"/>
      <c r="P15" s="1">
        <v>1</v>
      </c>
      <c r="Q15" s="1">
        <v>1</v>
      </c>
      <c r="R15" s="11">
        <v>44959</v>
      </c>
      <c r="S15" s="1">
        <v>50000</v>
      </c>
      <c r="T15" s="1" t="s">
        <v>83</v>
      </c>
    </row>
    <row r="16" spans="3:20" x14ac:dyDescent="0.3">
      <c r="C16" t="s">
        <v>78</v>
      </c>
      <c r="D16" s="4" t="s">
        <v>62</v>
      </c>
      <c r="E16" s="4" t="s">
        <v>7</v>
      </c>
      <c r="F16" s="4" t="s">
        <v>8</v>
      </c>
      <c r="K16" s="1">
        <v>2</v>
      </c>
      <c r="L16" s="1" t="s">
        <v>83</v>
      </c>
      <c r="M16" s="1">
        <v>20000</v>
      </c>
      <c r="N16" s="1"/>
      <c r="P16" s="1">
        <v>2</v>
      </c>
      <c r="Q16" s="1">
        <v>2</v>
      </c>
      <c r="R16" s="11">
        <v>44988</v>
      </c>
      <c r="S16" s="1">
        <v>20000</v>
      </c>
      <c r="T16" s="1" t="s">
        <v>83</v>
      </c>
    </row>
    <row r="17" spans="3:17" x14ac:dyDescent="0.3">
      <c r="C17">
        <v>1</v>
      </c>
      <c r="D17" s="1" t="s">
        <v>66</v>
      </c>
      <c r="E17" s="1" t="s">
        <v>29</v>
      </c>
      <c r="F17" s="1" t="s">
        <v>79</v>
      </c>
      <c r="K17">
        <v>3</v>
      </c>
      <c r="L17" s="1" t="s">
        <v>83</v>
      </c>
      <c r="M17">
        <v>190000</v>
      </c>
    </row>
    <row r="18" spans="3:17" x14ac:dyDescent="0.3">
      <c r="N18" s="13">
        <f>SUM(M15:M17)</f>
        <v>260000</v>
      </c>
    </row>
    <row r="19" spans="3:17" x14ac:dyDescent="0.3">
      <c r="K19" t="s">
        <v>88</v>
      </c>
      <c r="N19" s="8">
        <f>S11-N18</f>
        <v>0</v>
      </c>
    </row>
    <row r="21" spans="3:17" x14ac:dyDescent="0.3">
      <c r="J21" t="s">
        <v>71</v>
      </c>
    </row>
    <row r="22" spans="3:17" x14ac:dyDescent="0.3">
      <c r="J22" s="1" t="s">
        <v>72</v>
      </c>
      <c r="K22" s="1" t="s">
        <v>62</v>
      </c>
      <c r="L22" s="1" t="s">
        <v>73</v>
      </c>
      <c r="M22" s="1" t="s">
        <v>68</v>
      </c>
    </row>
    <row r="23" spans="3:17" x14ac:dyDescent="0.3">
      <c r="J23" s="1" t="s">
        <v>74</v>
      </c>
      <c r="K23" s="1" t="s">
        <v>66</v>
      </c>
      <c r="L23" s="11">
        <v>44927</v>
      </c>
      <c r="M23" s="1"/>
    </row>
    <row r="25" spans="3:17" x14ac:dyDescent="0.3">
      <c r="K25" t="s">
        <v>75</v>
      </c>
    </row>
    <row r="26" spans="3:17" x14ac:dyDescent="0.3">
      <c r="K26" s="1" t="s">
        <v>13</v>
      </c>
      <c r="L26" s="1" t="s">
        <v>72</v>
      </c>
      <c r="M26" s="1" t="s">
        <v>70</v>
      </c>
      <c r="N26" s="12" t="s">
        <v>77</v>
      </c>
      <c r="O26" s="1" t="s">
        <v>15</v>
      </c>
      <c r="P26" s="12" t="s">
        <v>23</v>
      </c>
      <c r="Q26" s="12" t="s">
        <v>92</v>
      </c>
    </row>
    <row r="27" spans="3:17" x14ac:dyDescent="0.3">
      <c r="K27" s="1">
        <v>1</v>
      </c>
      <c r="L27" s="1" t="s">
        <v>74</v>
      </c>
      <c r="M27" s="1">
        <v>10001</v>
      </c>
      <c r="N27" s="1" t="s">
        <v>11</v>
      </c>
      <c r="O27" s="1">
        <v>350000</v>
      </c>
      <c r="P27" s="12">
        <v>1</v>
      </c>
      <c r="Q27" s="1">
        <f>O27*P27</f>
        <v>350000</v>
      </c>
    </row>
    <row r="28" spans="3:17" x14ac:dyDescent="0.3">
      <c r="K28" s="1">
        <v>2</v>
      </c>
      <c r="L28" s="1" t="s">
        <v>74</v>
      </c>
      <c r="M28" s="1">
        <v>10002</v>
      </c>
      <c r="N28" s="1" t="s">
        <v>91</v>
      </c>
      <c r="O28" s="1">
        <v>100000</v>
      </c>
      <c r="P28" s="12">
        <v>2</v>
      </c>
      <c r="Q28" s="1">
        <f>O28*P28</f>
        <v>200000</v>
      </c>
    </row>
    <row r="30" spans="3:17" x14ac:dyDescent="0.3">
      <c r="Q30" s="8">
        <f>SUM(Q27:Q29)</f>
        <v>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70E7-7288-4E87-A38B-D7AE0E57F845}">
  <dimension ref="B14:N41"/>
  <sheetViews>
    <sheetView workbookViewId="0">
      <selection activeCell="P28" sqref="P28"/>
    </sheetView>
  </sheetViews>
  <sheetFormatPr defaultRowHeight="14.4" x14ac:dyDescent="0.3"/>
  <cols>
    <col min="7" max="7" width="11.88671875" customWidth="1"/>
    <col min="9" max="9" width="20" customWidth="1"/>
  </cols>
  <sheetData>
    <row r="14" spans="2:14" x14ac:dyDescent="0.3">
      <c r="B14" t="s">
        <v>12</v>
      </c>
      <c r="D14" t="s">
        <v>33</v>
      </c>
      <c r="F14" t="s">
        <v>34</v>
      </c>
      <c r="K14" t="s">
        <v>10</v>
      </c>
    </row>
    <row r="15" spans="2:14" x14ac:dyDescent="0.3">
      <c r="B15" s="4" t="s">
        <v>14</v>
      </c>
      <c r="C15" s="4" t="s">
        <v>15</v>
      </c>
      <c r="F15" s="6" t="s">
        <v>13</v>
      </c>
      <c r="G15" s="6" t="s">
        <v>38</v>
      </c>
      <c r="H15" s="9" t="s">
        <v>15</v>
      </c>
      <c r="I15" t="s">
        <v>35</v>
      </c>
      <c r="K15" t="s">
        <v>13</v>
      </c>
      <c r="L15" t="s">
        <v>45</v>
      </c>
      <c r="M15" t="s">
        <v>36</v>
      </c>
      <c r="N15" t="s">
        <v>15</v>
      </c>
    </row>
    <row r="16" spans="2:14" x14ac:dyDescent="0.3">
      <c r="B16" s="2" t="s">
        <v>3</v>
      </c>
      <c r="C16" s="2">
        <v>1000</v>
      </c>
      <c r="F16" s="8">
        <v>1</v>
      </c>
      <c r="G16">
        <v>50027</v>
      </c>
      <c r="H16" s="8" t="s">
        <v>37</v>
      </c>
      <c r="I16" s="7">
        <v>3000</v>
      </c>
      <c r="K16" s="10">
        <v>1</v>
      </c>
      <c r="L16" t="s">
        <v>46</v>
      </c>
      <c r="M16" s="10">
        <v>1</v>
      </c>
      <c r="N16" s="10">
        <v>3000</v>
      </c>
    </row>
    <row r="17" spans="2:14" x14ac:dyDescent="0.3">
      <c r="B17" s="2" t="s">
        <v>4</v>
      </c>
      <c r="C17" s="2">
        <v>2000</v>
      </c>
      <c r="F17">
        <v>2</v>
      </c>
      <c r="G17">
        <v>50001</v>
      </c>
      <c r="H17" t="s">
        <v>43</v>
      </c>
      <c r="I17">
        <v>500000</v>
      </c>
      <c r="K17">
        <v>2</v>
      </c>
      <c r="L17" t="s">
        <v>47</v>
      </c>
      <c r="M17">
        <v>2</v>
      </c>
      <c r="N17">
        <v>100000</v>
      </c>
    </row>
    <row r="18" spans="2:14" x14ac:dyDescent="0.3">
      <c r="B18" s="7" t="s">
        <v>5</v>
      </c>
      <c r="C18" s="7">
        <v>3000</v>
      </c>
      <c r="D18" s="8">
        <v>1</v>
      </c>
    </row>
    <row r="21" spans="2:14" x14ac:dyDescent="0.3">
      <c r="H21" t="s">
        <v>51</v>
      </c>
      <c r="I21" t="s">
        <v>53</v>
      </c>
    </row>
    <row r="22" spans="2:14" x14ac:dyDescent="0.3">
      <c r="E22" t="s">
        <v>52</v>
      </c>
      <c r="G22" t="s">
        <v>49</v>
      </c>
      <c r="H22">
        <v>100000</v>
      </c>
      <c r="J22" t="s">
        <v>54</v>
      </c>
    </row>
    <row r="23" spans="2:14" x14ac:dyDescent="0.3">
      <c r="G23" s="8"/>
    </row>
    <row r="31" spans="2:14" x14ac:dyDescent="0.3">
      <c r="H31">
        <f>SUM(H27:H30)</f>
        <v>0</v>
      </c>
      <c r="I31">
        <f>SUM(I27:I30)</f>
        <v>0</v>
      </c>
      <c r="J31">
        <f>I31-H31</f>
        <v>0</v>
      </c>
    </row>
    <row r="34" spans="5:14" x14ac:dyDescent="0.3">
      <c r="E34" t="s">
        <v>39</v>
      </c>
      <c r="M34" t="s">
        <v>50</v>
      </c>
    </row>
    <row r="35" spans="5:14" x14ac:dyDescent="0.3">
      <c r="E35" t="s">
        <v>13</v>
      </c>
      <c r="F35" t="s">
        <v>55</v>
      </c>
      <c r="G35" t="s">
        <v>0</v>
      </c>
      <c r="H35" t="s">
        <v>56</v>
      </c>
      <c r="I35" t="s">
        <v>56</v>
      </c>
      <c r="J35" t="s">
        <v>41</v>
      </c>
      <c r="K35" t="s">
        <v>42</v>
      </c>
      <c r="M35">
        <v>101</v>
      </c>
      <c r="N35" t="s">
        <v>49</v>
      </c>
    </row>
    <row r="36" spans="5:14" x14ac:dyDescent="0.3">
      <c r="E36">
        <v>1</v>
      </c>
      <c r="F36">
        <v>1</v>
      </c>
      <c r="G36" t="s">
        <v>59</v>
      </c>
      <c r="I36">
        <v>101</v>
      </c>
      <c r="J36">
        <v>100000</v>
      </c>
      <c r="M36">
        <v>102</v>
      </c>
      <c r="N36" t="s">
        <v>44</v>
      </c>
    </row>
    <row r="37" spans="5:14" x14ac:dyDescent="0.3">
      <c r="E37">
        <v>1</v>
      </c>
      <c r="F37">
        <v>1</v>
      </c>
      <c r="G37" t="s">
        <v>2</v>
      </c>
      <c r="H37" t="s">
        <v>46</v>
      </c>
      <c r="I37">
        <v>102</v>
      </c>
      <c r="J37">
        <v>100000</v>
      </c>
      <c r="M37">
        <v>201</v>
      </c>
      <c r="N37" t="s">
        <v>48</v>
      </c>
    </row>
    <row r="38" spans="5:14" x14ac:dyDescent="0.3">
      <c r="E38">
        <v>2</v>
      </c>
      <c r="F38">
        <v>2</v>
      </c>
      <c r="G38" t="s">
        <v>2</v>
      </c>
      <c r="H38" t="s">
        <v>47</v>
      </c>
      <c r="I38">
        <v>201</v>
      </c>
      <c r="K38">
        <v>0</v>
      </c>
      <c r="M38">
        <v>501</v>
      </c>
      <c r="N38" t="s">
        <v>40</v>
      </c>
    </row>
    <row r="39" spans="5:14" x14ac:dyDescent="0.3">
      <c r="E39">
        <v>3</v>
      </c>
      <c r="F39">
        <v>3</v>
      </c>
      <c r="G39" t="s">
        <v>57</v>
      </c>
      <c r="H39" t="s">
        <v>58</v>
      </c>
      <c r="I39">
        <v>501</v>
      </c>
      <c r="J39">
        <v>105000</v>
      </c>
    </row>
    <row r="41" spans="5:14" x14ac:dyDescent="0.3">
      <c r="J41">
        <f>SUM(J36:J40)</f>
        <v>305000</v>
      </c>
      <c r="K41">
        <f>SUM(K36:K40)</f>
        <v>0</v>
      </c>
      <c r="L41">
        <f>K41-J41</f>
        <v>-305000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enoyat enoyat</dc:creator>
  <cp:lastModifiedBy>enoyat enoyat</cp:lastModifiedBy>
  <dcterms:created xsi:type="dcterms:W3CDTF">2023-11-20T04:51:58Z</dcterms:created>
  <dcterms:modified xsi:type="dcterms:W3CDTF">2023-11-29T08:47:58Z</dcterms:modified>
</cp:coreProperties>
</file>