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<sst xmlns="http://schemas.openxmlformats.org/spreadsheetml/2006/main" count="10" uniqueCount="10">
  <si>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R=2</t>
  </si>
  <si>
    <t xml:space="preserve">v(v)</t>
  </si>
  <si>
    <t xml:space="preserve">ı(a)</t>
  </si>
  <si>
    <t xml:space="preserve">B^2</t>
  </si>
  <si>
    <t xml:space="preserve">e(b^2)</t>
  </si>
  <si>
    <t xml:space="preserve">2v/r^2</t>
  </si>
  <si>
    <t xml:space="preserve">e(2v/r^2)</t>
  </si>
  <si>
    <t xml:space="preserve">R=3</t>
  </si>
  <si>
    <t xml:space="preserve">R=4</t>
  </si>
  <si>
    <t xml:space="preserve">R=5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</si>
</sst>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7" activeCellId="0" sqref="L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F2" s="0" t="s">
        <v>6</v>
      </c>
    </row>
    <row r="3" customFormat="false" ht="12.8" hidden="false" customHeight="false" outlineLevel="0" collapsed="false">
      <c r="A3" s="0" t="n">
        <v>150</v>
      </c>
      <c r="B3" s="0" t="n">
        <v>3</v>
      </c>
      <c r="C3" s="0" t="n">
        <f aca="false">(8*1.25663706*10^(-6)*B3*154/SQRT(125)/0.2)^2</f>
        <v>4.31433285011828E-006</v>
      </c>
      <c r="D3" s="0" t="n">
        <f aca="false">SQRT(C3*4*((8*1.25663706*10^(-6)*154/SQRT(125)/0.2)^2)*0.1^2)</f>
        <v>2.87622190007885E-007</v>
      </c>
      <c r="E3" s="0" t="n">
        <f aca="false">2*A3/(0.02)^2</f>
        <v>750000</v>
      </c>
      <c r="F3" s="0" t="n">
        <f aca="false">SQRT(4*100/0.02^2+(2*A3*2/(0.02^6)*(0.001)^2))</f>
        <v>3221.02468168128</v>
      </c>
    </row>
    <row r="4" customFormat="false" ht="12.8" hidden="false" customHeight="false" outlineLevel="0" collapsed="false">
      <c r="A4" s="0" t="n">
        <v>120</v>
      </c>
      <c r="B4" s="0" t="n">
        <v>2.7</v>
      </c>
      <c r="C4" s="0" t="n">
        <f aca="false">(8*1.25663706*10^(-6)*B4*154/SQRT(125)/0.2)^2</f>
        <v>3.4946096085958E-006</v>
      </c>
      <c r="D4" s="0" t="n">
        <f aca="false">SQRT(C4*4*((8*1.25663706*10^(-6)*154/SQRT(125)/0.2)^2)*0.1^2)</f>
        <v>2.58859971007096E-007</v>
      </c>
      <c r="E4" s="0" t="n">
        <f aca="false">2*A4/(0.02)^2</f>
        <v>600000</v>
      </c>
      <c r="F4" s="0" t="n">
        <f aca="false">SQRT(4*100/0.02^2+(2*A4*2/(0.02^6)*(0.001)^2))</f>
        <v>2915.47594742265</v>
      </c>
    </row>
    <row r="5" customFormat="false" ht="12.8" hidden="false" customHeight="false" outlineLevel="0" collapsed="false">
      <c r="A5" s="0" t="n">
        <v>100</v>
      </c>
      <c r="B5" s="0" t="n">
        <v>2.3</v>
      </c>
      <c r="C5" s="0" t="n">
        <f aca="false">(8*1.25663706*10^(-6)*B5*154/SQRT(125)/0.2)^2</f>
        <v>2.53586897523619E-006</v>
      </c>
      <c r="D5" s="0" t="n">
        <f aca="false">SQRT(C5*4*((8*1.25663706*10^(-6)*154/SQRT(125)/0.2)^2)*0.1^2)</f>
        <v>2.20510345672712E-007</v>
      </c>
      <c r="E5" s="0" t="n">
        <f aca="false">2*A5/(0.02)^2</f>
        <v>500000</v>
      </c>
      <c r="F5" s="0" t="n">
        <f aca="false">SQRT(4*100/0.02^2+(2*A5*2/(0.02^6)*(0.001)^2))</f>
        <v>2692.58240356725</v>
      </c>
    </row>
    <row r="6" customFormat="false" ht="12.8" hidden="false" customHeight="false" outlineLevel="0" collapsed="false">
      <c r="A6" s="0" t="n">
        <v>60</v>
      </c>
      <c r="B6" s="0" t="n">
        <v>1.6</v>
      </c>
      <c r="C6" s="0" t="n">
        <f aca="false">(8*1.25663706*10^(-6)*B6*154/SQRT(125)/0.2)^2</f>
        <v>1.22718801070031E-006</v>
      </c>
      <c r="D6" s="0" t="n">
        <f aca="false">SQRT(C6*4*((8*1.25663706*10^(-6)*154/SQRT(125)/0.2)^2)*0.1^2)</f>
        <v>1.53398501337539E-007</v>
      </c>
      <c r="E6" s="0" t="n">
        <f aca="false">2*A6/(0.02)^2</f>
        <v>300000</v>
      </c>
      <c r="F6" s="0" t="n">
        <f aca="false">SQRT(4*100/0.02^2+(2*A6*2/(0.02^6)*(0.001)^2))</f>
        <v>2179.44947177034</v>
      </c>
    </row>
    <row r="7" customFormat="false" ht="12.8" hidden="false" customHeight="false" outlineLevel="0" collapsed="false">
      <c r="A7" s="0" t="s">
        <v>7</v>
      </c>
    </row>
    <row r="9" customFormat="false" ht="12.8" hidden="false" customHeight="false" outlineLevel="0" collapsed="false">
      <c r="A9" s="0" t="n">
        <v>90</v>
      </c>
      <c r="B9" s="0" t="n">
        <v>1.5</v>
      </c>
      <c r="C9" s="1" t="n">
        <f aca="false">(8*1.25663706*10^(-6)*B9*154/SQRT(125)/0.2)^2</f>
        <v>1.07858321252957E-006</v>
      </c>
      <c r="D9" s="0" t="n">
        <f aca="false">SQRT(C9*4*((8*1.25663706*10^(-6)*154/SQRT(125)/0.2)^2)*0.1^2)</f>
        <v>1.43811095003943E-007</v>
      </c>
      <c r="E9" s="0" t="n">
        <f aca="false">2*A9/(0.03)^2</f>
        <v>200000</v>
      </c>
      <c r="F9" s="0" t="n">
        <f aca="false">SQRT(4*100/0.03^2+(2*A9*2/(0.03^6)*(0.001)^2))</f>
        <v>968.644209675705</v>
      </c>
    </row>
    <row r="10" customFormat="false" ht="12.8" hidden="false" customHeight="false" outlineLevel="0" collapsed="false">
      <c r="A10" s="0" t="n">
        <v>150</v>
      </c>
      <c r="B10" s="0" t="n">
        <v>2</v>
      </c>
      <c r="C10" s="1" t="n">
        <f aca="false">(8*1.25663706*10^(-6)*B10*154/SQRT(125)/0.2)^2</f>
        <v>1.91748126671923E-006</v>
      </c>
      <c r="D10" s="0" t="n">
        <f aca="false">SQRT(C10*4*((8*1.25663706*10^(-6)*154/SQRT(125)/0.2)^2)*0.1^2)</f>
        <v>1.91748126671923E-007</v>
      </c>
      <c r="E10" s="0" t="n">
        <f aca="false">2*A10/(0.03)^2</f>
        <v>333333.333333333</v>
      </c>
      <c r="F10" s="0" t="n">
        <f aca="false">SQRT(4*100/0.03^2+(2*A10*2/(0.03^6)*(0.001)^2))</f>
        <v>1125.82845582005</v>
      </c>
    </row>
    <row r="11" customFormat="false" ht="12.8" hidden="false" customHeight="false" outlineLevel="0" collapsed="false">
      <c r="A11" s="0" t="n">
        <v>230</v>
      </c>
      <c r="B11" s="0" t="n">
        <v>2.5</v>
      </c>
      <c r="C11" s="1" t="n">
        <f aca="false">(8*1.25663706*10^(-6)*B11*154/SQRT(125)/0.2)^2</f>
        <v>2.9960644792488E-006</v>
      </c>
      <c r="D11" s="0" t="n">
        <f aca="false">SQRT(C11*4*((8*1.25663706*10^(-6)*154/SQRT(125)/0.2)^2)*0.1^2)</f>
        <v>2.39685158339904E-007</v>
      </c>
      <c r="E11" s="0" t="n">
        <f aca="false">2*A11/(0.03)^2</f>
        <v>511111.111111111</v>
      </c>
      <c r="F11" s="0" t="n">
        <f aca="false">SQRT(4*100/0.03^2+(2*A11*2/(0.03^6)*(0.001)^2))</f>
        <v>1306.31052507766</v>
      </c>
    </row>
    <row r="12" customFormat="false" ht="12.8" hidden="false" customHeight="false" outlineLevel="0" collapsed="false">
      <c r="A12" s="0" t="n">
        <v>290</v>
      </c>
      <c r="B12" s="0" t="n">
        <v>2.8</v>
      </c>
      <c r="C12" s="1" t="n">
        <f aca="false">(8*1.25663706*10^(-6)*B12*154/SQRT(125)/0.2)^2</f>
        <v>3.7582632827697E-006</v>
      </c>
      <c r="D12" s="0" t="n">
        <f aca="false">SQRT(C12*4*((8*1.25663706*10^(-6)*154/SQRT(125)/0.2)^2)*0.1^2)</f>
        <v>2.68447377340693E-007</v>
      </c>
      <c r="E12" s="0" t="n">
        <f aca="false">2*A12/(0.03)^2</f>
        <v>644444.444444444</v>
      </c>
      <c r="F12" s="0" t="n">
        <f aca="false">SQRT(4*100/0.03^2+(2*A12*2/(0.03^6)*(0.001)^2))</f>
        <v>1426.76742846357</v>
      </c>
    </row>
    <row r="13" customFormat="false" ht="12.8" hidden="false" customHeight="false" outlineLevel="0" collapsed="false">
      <c r="A13" s="0" t="s">
        <v>8</v>
      </c>
      <c r="C13" s="1"/>
    </row>
    <row r="14" customFormat="false" ht="12.8" hidden="false" customHeight="false" outlineLevel="0" collapsed="false">
      <c r="C14" s="1"/>
    </row>
    <row r="15" customFormat="false" ht="12.8" hidden="false" customHeight="false" outlineLevel="0" collapsed="false">
      <c r="A15" s="0" t="n">
        <v>240</v>
      </c>
      <c r="B15" s="0" t="n">
        <v>1.9</v>
      </c>
      <c r="C15" s="1" t="n">
        <f aca="false">(8*1.25663706*10^(-6)*B15*154/SQRT(125)/0.2)^2</f>
        <v>1.73052684321411E-006</v>
      </c>
      <c r="D15" s="0" t="n">
        <f aca="false">SQRT(C15*4*((8*1.25663706*10^(-6)*154/SQRT(125)/0.2)^2)*0.1^2)</f>
        <v>1.82160720338327E-007</v>
      </c>
      <c r="E15" s="0" t="n">
        <f aca="false">2*A15/(0.04)^2</f>
        <v>300000</v>
      </c>
      <c r="F15" s="0" t="n">
        <f aca="false">SQRT(4*100/0.04^2+(2*A15*2/(0.04^6)*(0.001)^2))</f>
        <v>695.970545353753</v>
      </c>
    </row>
    <row r="16" customFormat="false" ht="12.8" hidden="false" customHeight="false" outlineLevel="0" collapsed="false">
      <c r="A16" s="0" t="n">
        <v>150</v>
      </c>
      <c r="B16" s="0" t="n">
        <v>1.4</v>
      </c>
      <c r="C16" s="1" t="n">
        <f aca="false">(8*1.25663706*10^(-6)*B16*154/SQRT(125)/0.2)^2</f>
        <v>9.39565820692425E-007</v>
      </c>
      <c r="D16" s="0" t="n">
        <f aca="false">SQRT(C16*4*((8*1.25663706*10^(-6)*154/SQRT(125)/0.2)^2)*0.1^2)</f>
        <v>1.34223688670346E-007</v>
      </c>
      <c r="E16" s="0" t="n">
        <f aca="false">2*A16/(0.04)^2</f>
        <v>187500</v>
      </c>
      <c r="F16" s="0" t="n">
        <f aca="false">SQRT(4*100/0.04^2+(2*A16*2/(0.04^6)*(0.001)^2))</f>
        <v>629.670052487809</v>
      </c>
    </row>
    <row r="17" customFormat="false" ht="12.8" hidden="false" customHeight="false" outlineLevel="0" collapsed="false">
      <c r="A17" s="0" t="n">
        <v>90</v>
      </c>
      <c r="B17" s="0" t="n">
        <v>1.1</v>
      </c>
      <c r="C17" s="1" t="n">
        <f aca="false">(8*1.25663706*10^(-6)*B17*154/SQRT(125)/0.2)^2</f>
        <v>5.80038083182569E-007</v>
      </c>
      <c r="D17" s="0" t="n">
        <f aca="false">SQRT(C17*4*((8*1.25663706*10^(-6)*154/SQRT(125)/0.2)^2)*0.1^2)</f>
        <v>1.05461469669558E-007</v>
      </c>
      <c r="E17" s="0" t="n">
        <f aca="false">2*A17/(0.04)^2</f>
        <v>112500</v>
      </c>
      <c r="F17" s="0" t="n">
        <f aca="false">SQRT(4*100/0.04^2+(2*A17*2/(0.04^6)*(0.001)^2))</f>
        <v>581.283601179321</v>
      </c>
    </row>
    <row r="18" customFormat="false" ht="12.8" hidden="false" customHeight="false" outlineLevel="0" collapsed="false">
      <c r="A18" s="0" t="n">
        <v>220</v>
      </c>
      <c r="B18" s="0" t="n">
        <v>1.7</v>
      </c>
      <c r="C18" s="1" t="n">
        <f aca="false">(8*1.25663706*10^(-6)*B18*154/SQRT(125)/0.2)^2</f>
        <v>1.38538021520465E-006</v>
      </c>
      <c r="D18" s="0" t="n">
        <f aca="false">SQRT(C18*4*((8*1.25663706*10^(-6)*154/SQRT(125)/0.2)^2)*0.1^2)</f>
        <v>1.62985907671135E-007</v>
      </c>
      <c r="E18" s="0" t="n">
        <f aca="false">2*A18/(0.04)^2</f>
        <v>275000</v>
      </c>
      <c r="F18" s="0" t="n">
        <f aca="false">SQRT(4*100/0.04^2+(2*A18*2/(0.04^6)*(0.001)^2))</f>
        <v>681.794507164732</v>
      </c>
    </row>
    <row r="19" customFormat="false" ht="12.8" hidden="false" customHeight="false" outlineLevel="0" collapsed="false">
      <c r="A19" s="0" t="s">
        <v>9</v>
      </c>
      <c r="C19" s="1"/>
    </row>
    <row r="20" customFormat="false" ht="12.8" hidden="false" customHeight="false" outlineLevel="0" collapsed="false">
      <c r="C20" s="1"/>
    </row>
    <row r="21" customFormat="false" ht="12.8" hidden="false" customHeight="false" outlineLevel="0" collapsed="false">
      <c r="A21" s="0" t="n">
        <v>130</v>
      </c>
      <c r="B21" s="0" t="n">
        <v>1</v>
      </c>
      <c r="C21" s="1" t="n">
        <f aca="false">(8*1.25663706*10^(-6)*B21*154/SQRT(125)/0.2)^2</f>
        <v>4.79370316679809E-007</v>
      </c>
      <c r="D21" s="0" t="n">
        <f aca="false">SQRT(C21*4*((8*1.25663706*10^(-6)*154/SQRT(125)/0.2)^2)*0.1^2)</f>
        <v>9.58740633359617E-008</v>
      </c>
      <c r="E21" s="0" t="n">
        <f aca="false">2*A21/(0.05)^2</f>
        <v>104000</v>
      </c>
      <c r="F21" s="0" t="n">
        <f aca="false">SQRT(4*100/0.05^2+(2*A21*2/(0.05^6)*(0.001)^2))</f>
        <v>439.636213249091</v>
      </c>
    </row>
    <row r="22" customFormat="false" ht="12.8" hidden="false" customHeight="false" outlineLevel="0" collapsed="false">
      <c r="A22" s="0" t="n">
        <v>260</v>
      </c>
      <c r="B22" s="0" t="n">
        <v>1.5</v>
      </c>
      <c r="C22" s="1" t="n">
        <f aca="false">(8*1.25663706*10^(-6)*B22*154/SQRT(125)/0.2)^2</f>
        <v>1.07858321252957E-006</v>
      </c>
      <c r="D22" s="0" t="n">
        <f aca="false">SQRT(C22*4*((8*1.25663706*10^(-6)*154/SQRT(125)/0.2)^2)*0.1^2)</f>
        <v>1.43811095003943E-007</v>
      </c>
      <c r="E22" s="0" t="n">
        <f aca="false">2*A22/(0.05)^2</f>
        <v>208000</v>
      </c>
      <c r="F22" s="0" t="n">
        <f aca="false">SQRT(4*100/0.05^2+(2*A22*2/(0.05^6)*(0.001)^2))</f>
        <v>475.983192980593</v>
      </c>
    </row>
    <row r="23" customFormat="false" ht="12.8" hidden="false" customHeight="false" outlineLevel="0" collapsed="false">
      <c r="A23" s="0" t="n">
        <v>200</v>
      </c>
      <c r="B23" s="0" t="n">
        <v>1.3</v>
      </c>
      <c r="C23" s="1" t="n">
        <f aca="false">(8*1.25663706*10^(-6)*B23*154/SQRT(125)/0.2)^2</f>
        <v>8.10135835188877E-007</v>
      </c>
      <c r="D23" s="0" t="n">
        <f aca="false">SQRT(C23*4*((8*1.25663706*10^(-6)*154/SQRT(125)/0.2)^2)*0.1^2)</f>
        <v>1.2463628233675E-007</v>
      </c>
      <c r="E23" s="0" t="n">
        <f aca="false">2*A23/(0.05)^2</f>
        <v>160000</v>
      </c>
      <c r="F23" s="0" t="n">
        <f aca="false">SQRT(4*100/0.05^2+(2*A23*2/(0.05^6)*(0.001)^2))</f>
        <v>459.565011723042</v>
      </c>
    </row>
    <row r="24" customFormat="false" ht="12.8" hidden="false" customHeight="false" outlineLevel="0" collapsed="false">
      <c r="A24" s="0" t="n">
        <v>100</v>
      </c>
      <c r="B24" s="0" t="n">
        <v>0.9</v>
      </c>
      <c r="C24" s="1" t="n">
        <f aca="false">(8*1.25663706*10^(-6)*B24*154/SQRT(125)/0.2)^2</f>
        <v>3.88289956510645E-007</v>
      </c>
      <c r="D24" s="0" t="n">
        <f aca="false">SQRT(C24*4*((8*1.25663706*10^(-6)*154/SQRT(125)/0.2)^2)*0.1^2)</f>
        <v>8.62866570023656E-008</v>
      </c>
      <c r="E24" s="0" t="n">
        <f aca="false">2*A24/(0.05)^2</f>
        <v>80000</v>
      </c>
      <c r="F24" s="0" t="n">
        <f aca="false">SQRT(4*100/0.05^2+(2*A24*2/(0.05^6)*(0.001)^2))</f>
        <v>430.81318457076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2019-03-22T10:04:05Z</dcterms:created>
  <dc:creator/>
  <dc:description/>
  <dc:language>en-US</dc:language>
  <cp:lastModifiedBy/>
  <dcterms:modified xsi:type="dcterms:W3CDTF">2019-03-28T12:35:04Z</dcterms:modified>
  <cp:revision>7</cp:revision>
  <dc:subject/>
  <dc:title/>
</cp:coreProperties>
</file>