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F32" i="1" l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G113" i="1" l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93" i="1"/>
  <c r="I103" i="1"/>
  <c r="I104" i="1"/>
  <c r="I105" i="1"/>
  <c r="I106" i="1"/>
  <c r="I107" i="1"/>
  <c r="I108" i="1"/>
  <c r="I109" i="1"/>
  <c r="I110" i="1"/>
  <c r="I111" i="1"/>
  <c r="I112" i="1"/>
  <c r="H103" i="1"/>
  <c r="H104" i="1"/>
  <c r="H105" i="1"/>
  <c r="H106" i="1"/>
  <c r="H107" i="1"/>
  <c r="H108" i="1"/>
  <c r="H109" i="1"/>
  <c r="H110" i="1"/>
  <c r="H111" i="1"/>
  <c r="H112" i="1"/>
  <c r="G103" i="1"/>
  <c r="G104" i="1"/>
  <c r="G105" i="1"/>
  <c r="G106" i="1"/>
  <c r="G107" i="1"/>
  <c r="G108" i="1"/>
  <c r="G109" i="1"/>
  <c r="G110" i="1"/>
  <c r="G111" i="1"/>
  <c r="G11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72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42" i="1"/>
  <c r="C2" i="1" l="1"/>
  <c r="C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3" i="1"/>
  <c r="D4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1" i="1"/>
</calcChain>
</file>

<file path=xl/sharedStrings.xml><?xml version="1.0" encoding="utf-8"?>
<sst xmlns="http://schemas.openxmlformats.org/spreadsheetml/2006/main" count="5" uniqueCount="5">
  <si>
    <t>0 - 10</t>
  </si>
  <si>
    <t>25 - 40</t>
  </si>
  <si>
    <t>40 - 60</t>
  </si>
  <si>
    <t>60 - 80</t>
  </si>
  <si>
    <t>10 - 25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</si>
</sst>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49" fontId="1" fillId="2" borderId="0" xfId="1" applyNumberFormat="1"/>
    <xf numFmtId="0" fontId="2" fillId="3" borderId="0" xfId="2"/>
    <xf numFmtId="0" fontId="3" fillId="4" borderId="0" xfId="3"/>
  </cellXfs>
  <cellStyles count="4">
    <cellStyle name="Akcent 1" xfId="3" builtinId="29"/>
    <cellStyle name="Dobre" xfId="1" builtinId="26"/>
    <cellStyle name="Normalny" xfId="0" builtinId="0"/>
    <cellStyle name="Złe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86110581311727E-2"/>
          <c:y val="1.228917727134933E-2"/>
          <c:w val="0.83567387937996052"/>
          <c:h val="0.89654384803811338"/>
        </c:manualLayout>
      </c:layout>
      <c:lineChart>
        <c:grouping val="standard"/>
        <c:varyColors val="0"/>
        <c:ser>
          <c:idx val="0"/>
          <c:order val="0"/>
          <c:tx>
            <c:v>0-10</c:v>
          </c:tx>
          <c:marker>
            <c:symbol val="none"/>
          </c:marker>
          <c:cat>
            <c:numRef>
              <c:f>Arkusz1!$A$2:$A$132</c:f>
              <c:numCache>
                <c:formatCode>General</c:formatCode>
                <c:ptCount val="13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</c:numCache>
            </c:numRef>
          </c:cat>
          <c:val>
            <c:numRef>
              <c:f>Arkusz1!$F$2:$F$132</c:f>
              <c:numCache>
                <c:formatCode>General</c:formatCode>
                <c:ptCount val="131"/>
                <c:pt idx="30">
                  <c:v>1.1484734299085639</c:v>
                </c:pt>
                <c:pt idx="31">
                  <c:v>0.98904840321423126</c:v>
                </c:pt>
                <c:pt idx="32">
                  <c:v>0.84350475690319016</c:v>
                </c:pt>
                <c:pt idx="33">
                  <c:v>0.70961758101349304</c:v>
                </c:pt>
                <c:pt idx="34">
                  <c:v>0.5856574178585614</c:v>
                </c:pt>
                <c:pt idx="35">
                  <c:v>0.47025326689475389</c:v>
                </c:pt>
                <c:pt idx="36">
                  <c:v>0.36229989322266754</c:v>
                </c:pt>
                <c:pt idx="37">
                  <c:v>0.26089328617123009</c:v>
                </c:pt>
                <c:pt idx="38">
                  <c:v>0.1652845938893801</c:v>
                </c:pt>
                <c:pt idx="39">
                  <c:v>7.4846529330078404E-2</c:v>
                </c:pt>
                <c:pt idx="40">
                  <c:v>-1.0951596785768736E-2</c:v>
                </c:pt>
                <c:pt idx="41">
                  <c:v>-9.2562745155249537E-2</c:v>
                </c:pt>
                <c:pt idx="42">
                  <c:v>-0.1703766234801023</c:v>
                </c:pt>
                <c:pt idx="43">
                  <c:v>-0.24473094165487197</c:v>
                </c:pt>
                <c:pt idx="44">
                  <c:v>-0.3159202697911434</c:v>
                </c:pt>
                <c:pt idx="45">
                  <c:v>-0.38420308679420412</c:v>
                </c:pt>
                <c:pt idx="46">
                  <c:v>-0.44980744568084052</c:v>
                </c:pt>
                <c:pt idx="47">
                  <c:v>-0.51293556912443083</c:v>
                </c:pt>
                <c:pt idx="48">
                  <c:v>-0.57376760883577216</c:v>
                </c:pt>
                <c:pt idx="49">
                  <c:v>-0.63246474495634875</c:v>
                </c:pt>
                <c:pt idx="50">
                  <c:v>-0.68917175979957968</c:v>
                </c:pt>
                <c:pt idx="51">
                  <c:v>-0.74401918941927025</c:v>
                </c:pt>
                <c:pt idx="52">
                  <c:v>-0.79712513347166603</c:v>
                </c:pt>
                <c:pt idx="53">
                  <c:v>-0.84859678649391235</c:v>
                </c:pt>
                <c:pt idx="54">
                  <c:v>-0.89853174052310347</c:v>
                </c:pt>
                <c:pt idx="55">
                  <c:v>-0.94701909884420754</c:v>
                </c:pt>
                <c:pt idx="56">
                  <c:v>-0.99414043280495346</c:v>
                </c:pt>
                <c:pt idx="57">
                  <c:v>-1.0399706075072288</c:v>
                </c:pt>
                <c:pt idx="58">
                  <c:v>-1.0845784973642552</c:v>
                </c:pt>
                <c:pt idx="59">
                  <c:v>-1.1280276086946506</c:v>
                </c:pt>
                <c:pt idx="60">
                  <c:v>-1.1703766234801023</c:v>
                </c:pt>
                <c:pt idx="61">
                  <c:v>-1.2116798759706002</c:v>
                </c:pt>
                <c:pt idx="62">
                  <c:v>-1.2519877718495822</c:v>
                </c:pt>
                <c:pt idx="63">
                  <c:v>-1.2913471580709999</c:v>
                </c:pt>
                <c:pt idx="64">
                  <c:v>-1.329801650174435</c:v>
                </c:pt>
                <c:pt idx="65">
                  <c:v>-1.3673919228133897</c:v>
                </c:pt>
                <c:pt idx="66">
                  <c:v>-1.4041559683492055</c:v>
                </c:pt>
                <c:pt idx="67">
                  <c:v>-1.4401293276323903</c:v>
                </c:pt>
                <c:pt idx="68">
                  <c:v>-1.475345296485477</c:v>
                </c:pt>
                <c:pt idx="69">
                  <c:v>-1.509835110894211</c:v>
                </c:pt>
                <c:pt idx="70">
                  <c:v>-1.5436281134885377</c:v>
                </c:pt>
                <c:pt idx="71">
                  <c:v>-1.5767519035369135</c:v>
                </c:pt>
                <c:pt idx="72">
                  <c:v>-1.6092324723751732</c:v>
                </c:pt>
                <c:pt idx="73">
                  <c:v>-1.6410943259349544</c:v>
                </c:pt>
                <c:pt idx="74">
                  <c:v>-1.6723605958187644</c:v>
                </c:pt>
                <c:pt idx="75">
                  <c:v>-1.7030531401828712</c:v>
                </c:pt>
                <c:pt idx="76">
                  <c:v>-1.7331926355301057</c:v>
                </c:pt>
                <c:pt idx="77">
                  <c:v>-1.7627986603780652</c:v>
                </c:pt>
                <c:pt idx="78">
                  <c:v>-1.7918897716506814</c:v>
                </c:pt>
                <c:pt idx="79">
                  <c:v>-1.8204835745395869</c:v>
                </c:pt>
                <c:pt idx="80">
                  <c:v>-1.8485967864939123</c:v>
                </c:pt>
                <c:pt idx="81">
                  <c:v>-1.8762452959209286</c:v>
                </c:pt>
                <c:pt idx="82">
                  <c:v>-1.9034442161136038</c:v>
                </c:pt>
                <c:pt idx="83">
                  <c:v>-1.9302079348633923</c:v>
                </c:pt>
                <c:pt idx="84">
                  <c:v>-1.9565501601659987</c:v>
                </c:pt>
                <c:pt idx="85">
                  <c:v>-1.9824839623836086</c:v>
                </c:pt>
                <c:pt idx="86">
                  <c:v>-2.008021813188245</c:v>
                </c:pt>
                <c:pt idx="87">
                  <c:v>-2.0331756215767083</c:v>
                </c:pt>
                <c:pt idx="88">
                  <c:v>-2.057956767217437</c:v>
                </c:pt>
                <c:pt idx="89">
                  <c:v>-2.0823761313630165</c:v>
                </c:pt>
                <c:pt idx="90">
                  <c:v>-2.106444125538542</c:v>
                </c:pt>
                <c:pt idx="91">
                  <c:v>-2.1301707181951146</c:v>
                </c:pt>
                <c:pt idx="92">
                  <c:v>-2.153565459499287</c:v>
                </c:pt>
                <c:pt idx="93">
                  <c:v>-2.1766375044127031</c:v>
                </c:pt>
                <c:pt idx="94">
                  <c:v>-2.1993956342015633</c:v>
                </c:pt>
                <c:pt idx="95">
                  <c:v>-2.2218482765023477</c:v>
                </c:pt>
                <c:pt idx="96">
                  <c:v>-2.2440035240585878</c:v>
                </c:pt>
                <c:pt idx="97">
                  <c:v>-2.2658691522328747</c:v>
                </c:pt>
                <c:pt idx="98">
                  <c:v>-2.2874526353889832</c:v>
                </c:pt>
                <c:pt idx="99">
                  <c:v>-2.3087611622304616</c:v>
                </c:pt>
                <c:pt idx="100">
                  <c:v>-2.329801650174435</c:v>
                </c:pt>
                <c:pt idx="101">
                  <c:v>-2.3505807588325753</c:v>
                </c:pt>
                <c:pt idx="102">
                  <c:v>-2.3711049026649338</c:v>
                </c:pt>
                <c:pt idx="103">
                  <c:v>-2.3913802628668357</c:v>
                </c:pt>
                <c:pt idx="104">
                  <c:v>-2.4114127985439149</c:v>
                </c:pt>
                <c:pt idx="105">
                  <c:v>-2.4312082572258724</c:v>
                </c:pt>
                <c:pt idx="106">
                  <c:v>-2.4507721847653317</c:v>
                </c:pt>
                <c:pt idx="107">
                  <c:v>-2.4701099346644924</c:v>
                </c:pt>
                <c:pt idx="108">
                  <c:v>-2.4892266768687694</c:v>
                </c:pt>
                <c:pt idx="109">
                  <c:v>-2.5081274060636014</c:v>
                </c:pt>
                <c:pt idx="110">
                  <c:v>-2.5268169495077233</c:v>
                </c:pt>
                <c:pt idx="111">
                  <c:v>-2.545299974433612</c:v>
                </c:pt>
                <c:pt idx="112">
                  <c:v>-2.5635809950435391</c:v>
                </c:pt>
                <c:pt idx="113">
                  <c:v>-2.5816643791274139</c:v>
                </c:pt>
                <c:pt idx="114">
                  <c:v>-2.5995543543267239</c:v>
                </c:pt>
                <c:pt idx="115">
                  <c:v>-2.6172550140670241</c:v>
                </c:pt>
                <c:pt idx="116">
                  <c:v>-2.6347703231798096</c:v>
                </c:pt>
                <c:pt idx="117">
                  <c:v>-2.6521041232330829</c:v>
                </c:pt>
                <c:pt idx="118">
                  <c:v>-2.6692601375885445</c:v>
                </c:pt>
                <c:pt idx="119">
                  <c:v>-2.686241976202056</c:v>
                </c:pt>
                <c:pt idx="120">
                  <c:v>-2.7030531401828721</c:v>
                </c:pt>
                <c:pt idx="121">
                  <c:v>-2.719697026126016</c:v>
                </c:pt>
                <c:pt idx="122">
                  <c:v>-2.7361769302312462</c:v>
                </c:pt>
                <c:pt idx="123">
                  <c:v>-2.7524960522210762</c:v>
                </c:pt>
                <c:pt idx="124">
                  <c:v>-2.7686574990695059</c:v>
                </c:pt>
                <c:pt idx="125">
                  <c:v>-2.7846642885523512</c:v>
                </c:pt>
                <c:pt idx="126">
                  <c:v>-2.8005193526292871</c:v>
                </c:pt>
                <c:pt idx="127">
                  <c:v>-2.8162255406671157</c:v>
                </c:pt>
                <c:pt idx="128">
                  <c:v>-2.831785622513098</c:v>
                </c:pt>
                <c:pt idx="129">
                  <c:v>-2.8472022914266555</c:v>
                </c:pt>
                <c:pt idx="130">
                  <c:v>-2.8624781668772048</c:v>
                </c:pt>
              </c:numCache>
            </c:numRef>
          </c:val>
          <c:smooth val="0"/>
        </c:ser>
        <c:ser>
          <c:idx val="1"/>
          <c:order val="1"/>
          <c:tx>
            <c:v>10-25</c:v>
          </c:tx>
          <c:marker>
            <c:symbol val="none"/>
          </c:marker>
          <c:cat>
            <c:numRef>
              <c:f>Arkusz1!$A$2:$A$132</c:f>
              <c:numCache>
                <c:formatCode>General</c:formatCode>
                <c:ptCount val="13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</c:numCache>
            </c:numRef>
          </c:cat>
          <c:val>
            <c:numRef>
              <c:f>Arkusz1!$G$2:$G$132</c:f>
              <c:numCache>
                <c:formatCode>General</c:formatCode>
                <c:ptCount val="131"/>
                <c:pt idx="40">
                  <c:v>0.83007499855768785</c:v>
                </c:pt>
                <c:pt idx="41">
                  <c:v>0.75207248655641479</c:v>
                </c:pt>
                <c:pt idx="42">
                  <c:v>0.67807190511263737</c:v>
                </c:pt>
                <c:pt idx="43">
                  <c:v>0.60768257722123931</c:v>
                </c:pt>
                <c:pt idx="44">
                  <c:v>0.54056838136270269</c:v>
                </c:pt>
                <c:pt idx="45">
                  <c:v>0.47643804394298694</c:v>
                </c:pt>
                <c:pt idx="46">
                  <c:v>0.41503749927884304</c:v>
                </c:pt>
                <c:pt idx="47">
                  <c:v>0.35614381022527564</c:v>
                </c:pt>
                <c:pt idx="48">
                  <c:v>0.29956028185890737</c:v>
                </c:pt>
                <c:pt idx="49">
                  <c:v>0.24511249783653088</c:v>
                </c:pt>
                <c:pt idx="50">
                  <c:v>0.19264507794239627</c:v>
                </c:pt>
                <c:pt idx="51">
                  <c:v>0.14201900487242725</c:v>
                </c:pt>
                <c:pt idx="52">
                  <c:v>9.3109404391481299E-2</c:v>
                </c:pt>
                <c:pt idx="53">
                  <c:v>4.5803689613124199E-2</c:v>
                </c:pt>
                <c:pt idx="54">
                  <c:v>0</c:v>
                </c:pt>
                <c:pt idx="55">
                  <c:v>-4.4394119358453388E-2</c:v>
                </c:pt>
                <c:pt idx="56">
                  <c:v>-8.7462841250339984E-2</c:v>
                </c:pt>
                <c:pt idx="57">
                  <c:v>-0.12928301694496636</c:v>
                </c:pt>
                <c:pt idx="58">
                  <c:v>-0.16992500144231215</c:v>
                </c:pt>
                <c:pt idx="59">
                  <c:v>-0.20945336562895012</c:v>
                </c:pt>
                <c:pt idx="60">
                  <c:v>-0.24792751344358521</c:v>
                </c:pt>
                <c:pt idx="61">
                  <c:v>-0.2854022188622487</c:v>
                </c:pt>
                <c:pt idx="62">
                  <c:v>-0.32192809488736263</c:v>
                </c:pt>
                <c:pt idx="63">
                  <c:v>-0.35755200461808379</c:v>
                </c:pt>
                <c:pt idx="64">
                  <c:v>-0.39231742277876069</c:v>
                </c:pt>
                <c:pt idx="65">
                  <c:v>-0.4262647547020979</c:v>
                </c:pt>
                <c:pt idx="66">
                  <c:v>-0.45943161863729731</c:v>
                </c:pt>
                <c:pt idx="67">
                  <c:v>-0.49185309632967478</c:v>
                </c:pt>
                <c:pt idx="68">
                  <c:v>-0.52356195605701306</c:v>
                </c:pt>
                <c:pt idx="69">
                  <c:v>-0.55458885167763761</c:v>
                </c:pt>
                <c:pt idx="70">
                  <c:v>-0.58496250072115696</c:v>
                </c:pt>
                <c:pt idx="71">
                  <c:v>-0.61470984411520835</c:v>
                </c:pt>
                <c:pt idx="72">
                  <c:v>-0.64385618977472436</c:v>
                </c:pt>
                <c:pt idx="73">
                  <c:v>-0.67242534197149606</c:v>
                </c:pt>
                <c:pt idx="74">
                  <c:v>-0.70043971814109263</c:v>
                </c:pt>
                <c:pt idx="75">
                  <c:v>-0.72792045456319965</c:v>
                </c:pt>
                <c:pt idx="76">
                  <c:v>-0.75488750216346912</c:v>
                </c:pt>
                <c:pt idx="77">
                  <c:v>-0.78135971352465994</c:v>
                </c:pt>
                <c:pt idx="78">
                  <c:v>-0.80735492205760462</c:v>
                </c:pt>
                <c:pt idx="79">
                  <c:v>-0.83289001416474218</c:v>
                </c:pt>
                <c:pt idx="80">
                  <c:v>-0.85798099512757187</c:v>
                </c:pt>
                <c:pt idx="81">
                  <c:v>-0.88264304936184157</c:v>
                </c:pt>
                <c:pt idx="82">
                  <c:v>-0.9068905956085187</c:v>
                </c:pt>
                <c:pt idx="83">
                  <c:v>-0.93073733756288668</c:v>
                </c:pt>
                <c:pt idx="84">
                  <c:v>-0.9541963103868758</c:v>
                </c:pt>
                <c:pt idx="85">
                  <c:v>-0.97727992349991677</c:v>
                </c:pt>
                <c:pt idx="86">
                  <c:v>-1</c:v>
                </c:pt>
                <c:pt idx="87">
                  <c:v>-1.0223678130284544</c:v>
                </c:pt>
                <c:pt idx="88">
                  <c:v>-1.0443941193584534</c:v>
                </c:pt>
                <c:pt idx="89">
                  <c:v>-1.0660891904577721</c:v>
                </c:pt>
                <c:pt idx="90">
                  <c:v>-1.08746284125034</c:v>
                </c:pt>
                <c:pt idx="91">
                  <c:v>-1.10852445677817</c:v>
                </c:pt>
                <c:pt idx="92">
                  <c:v>-1.1292830169449672</c:v>
                </c:pt>
                <c:pt idx="93">
                  <c:v>-1.1497471195046822</c:v>
                </c:pt>
                <c:pt idx="94">
                  <c:v>-1.1699250014423122</c:v>
                </c:pt>
                <c:pt idx="95">
                  <c:v>-1.1898245588800176</c:v>
                </c:pt>
                <c:pt idx="96">
                  <c:v>-1.209453365628951</c:v>
                </c:pt>
                <c:pt idx="97">
                  <c:v>-1.2288186904958804</c:v>
                </c:pt>
                <c:pt idx="98">
                  <c:v>-1.2479275134435861</c:v>
                </c:pt>
                <c:pt idx="99">
                  <c:v>-1.2667865406949019</c:v>
                </c:pt>
                <c:pt idx="100">
                  <c:v>-1.2854022188622487</c:v>
                </c:pt>
                <c:pt idx="101">
                  <c:v>-1.3037807481771031</c:v>
                </c:pt>
                <c:pt idx="102">
                  <c:v>-1.3219280948873617</c:v>
                </c:pt>
                <c:pt idx="103">
                  <c:v>-1.3398500028846252</c:v>
                </c:pt>
                <c:pt idx="104">
                  <c:v>-1.3575520046180847</c:v>
                </c:pt>
                <c:pt idx="105">
                  <c:v>-1.3750394313469254</c:v>
                </c:pt>
                <c:pt idx="106">
                  <c:v>-1.3923174227787598</c:v>
                </c:pt>
                <c:pt idx="107">
                  <c:v>-1.4093909361377026</c:v>
                </c:pt>
                <c:pt idx="108">
                  <c:v>-1.4262647547020979</c:v>
                </c:pt>
                <c:pt idx="109">
                  <c:v>-1.4429434958487288</c:v>
                </c:pt>
                <c:pt idx="110">
                  <c:v>-1.4594316186372982</c:v>
                </c:pt>
                <c:pt idx="111">
                  <c:v>-1.4757334309663976</c:v>
                </c:pt>
                <c:pt idx="112">
                  <c:v>-1.4918530963296748</c:v>
                </c:pt>
                <c:pt idx="113">
                  <c:v>-1.5077946401986964</c:v>
                </c:pt>
                <c:pt idx="114">
                  <c:v>-1.5235619560570131</c:v>
                </c:pt>
                <c:pt idx="115">
                  <c:v>-1.5391588111080319</c:v>
                </c:pt>
                <c:pt idx="116">
                  <c:v>-1.5545888516776376</c:v>
                </c:pt>
                <c:pt idx="117">
                  <c:v>-1.5698556083309478</c:v>
                </c:pt>
                <c:pt idx="118">
                  <c:v>-1.5849625007211561</c:v>
                </c:pt>
                <c:pt idx="119">
                  <c:v>-1.5999128421871278</c:v>
                </c:pt>
                <c:pt idx="120">
                  <c:v>-1.6147098441152092</c:v>
                </c:pt>
                <c:pt idx="121">
                  <c:v>-1.6293566200796095</c:v>
                </c:pt>
                <c:pt idx="122">
                  <c:v>-1.6438561897747253</c:v>
                </c:pt>
                <c:pt idx="123">
                  <c:v>-1.6582114827517955</c:v>
                </c:pt>
                <c:pt idx="124">
                  <c:v>-1.6724253419714952</c:v>
                </c:pt>
                <c:pt idx="125">
                  <c:v>-1.6865005271832185</c:v>
                </c:pt>
                <c:pt idx="126">
                  <c:v>-1.7004397181410917</c:v>
                </c:pt>
                <c:pt idx="127">
                  <c:v>-1.7142455176661224</c:v>
                </c:pt>
                <c:pt idx="128">
                  <c:v>-1.7279204545631988</c:v>
                </c:pt>
                <c:pt idx="129">
                  <c:v>-1.7414669864011465</c:v>
                </c:pt>
                <c:pt idx="130">
                  <c:v>-1.7548875021634691</c:v>
                </c:pt>
              </c:numCache>
            </c:numRef>
          </c:val>
          <c:smooth val="0"/>
        </c:ser>
        <c:ser>
          <c:idx val="2"/>
          <c:order val="2"/>
          <c:tx>
            <c:v>25-40</c:v>
          </c:tx>
          <c:marker>
            <c:symbol val="none"/>
          </c:marker>
          <c:cat>
            <c:numRef>
              <c:f>Arkusz1!$A$2:$A$132</c:f>
              <c:numCache>
                <c:formatCode>General</c:formatCode>
                <c:ptCount val="13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</c:numCache>
            </c:numRef>
          </c:cat>
          <c:val>
            <c:numRef>
              <c:f>Arkusz1!$H$2:$H$132</c:f>
              <c:numCache>
                <c:formatCode>General</c:formatCode>
                <c:ptCount val="131"/>
                <c:pt idx="55">
                  <c:v>0.65614381022527546</c:v>
                </c:pt>
                <c:pt idx="56">
                  <c:v>0.5995602818589072</c:v>
                </c:pt>
                <c:pt idx="57">
                  <c:v>0.54511249783653071</c:v>
                </c:pt>
                <c:pt idx="58">
                  <c:v>0.49264507794239609</c:v>
                </c:pt>
                <c:pt idx="59">
                  <c:v>0.44201900487242707</c:v>
                </c:pt>
                <c:pt idx="60">
                  <c:v>0.39310940439148112</c:v>
                </c:pt>
                <c:pt idx="61">
                  <c:v>0.34580368961312402</c:v>
                </c:pt>
                <c:pt idx="62">
                  <c:v>0.29999999999999982</c:v>
                </c:pt>
                <c:pt idx="63">
                  <c:v>0.25560588064154643</c:v>
                </c:pt>
                <c:pt idx="64">
                  <c:v>0.21253715874965984</c:v>
                </c:pt>
                <c:pt idx="65">
                  <c:v>0.17071698305503347</c:v>
                </c:pt>
                <c:pt idx="66">
                  <c:v>0.13007499855768767</c:v>
                </c:pt>
                <c:pt idx="67">
                  <c:v>9.0546634371049706E-2</c:v>
                </c:pt>
                <c:pt idx="68">
                  <c:v>5.207248655641461E-2</c:v>
                </c:pt>
                <c:pt idx="69">
                  <c:v>1.459778113775112E-2</c:v>
                </c:pt>
                <c:pt idx="70">
                  <c:v>-2.1928094887362803E-2</c:v>
                </c:pt>
                <c:pt idx="71">
                  <c:v>-5.7552004618083963E-2</c:v>
                </c:pt>
                <c:pt idx="72">
                  <c:v>-9.2317422778760871E-2</c:v>
                </c:pt>
                <c:pt idx="73">
                  <c:v>-0.12626475470209808</c:v>
                </c:pt>
                <c:pt idx="74">
                  <c:v>-0.15943161863729749</c:v>
                </c:pt>
                <c:pt idx="75">
                  <c:v>-0.19185309632967495</c:v>
                </c:pt>
                <c:pt idx="76">
                  <c:v>-0.22356195605701323</c:v>
                </c:pt>
                <c:pt idx="77">
                  <c:v>-0.25458885167763778</c:v>
                </c:pt>
                <c:pt idx="78">
                  <c:v>-0.28496250072115714</c:v>
                </c:pt>
                <c:pt idx="79">
                  <c:v>-0.31470984411520853</c:v>
                </c:pt>
                <c:pt idx="80">
                  <c:v>-0.34385618977472454</c:v>
                </c:pt>
                <c:pt idx="81">
                  <c:v>-0.37242534197149624</c:v>
                </c:pt>
                <c:pt idx="82">
                  <c:v>-0.4004397181410928</c:v>
                </c:pt>
                <c:pt idx="83">
                  <c:v>-0.42792045456319983</c:v>
                </c:pt>
                <c:pt idx="84">
                  <c:v>-0.45488750216346929</c:v>
                </c:pt>
                <c:pt idx="85">
                  <c:v>-0.48135971352466012</c:v>
                </c:pt>
                <c:pt idx="86">
                  <c:v>-0.5073549220576048</c:v>
                </c:pt>
                <c:pt idx="87">
                  <c:v>-0.53289001416474235</c:v>
                </c:pt>
                <c:pt idx="88">
                  <c:v>-0.55798099512757204</c:v>
                </c:pt>
                <c:pt idx="89">
                  <c:v>-0.58264304936184175</c:v>
                </c:pt>
                <c:pt idx="90">
                  <c:v>-0.60689059560851888</c:v>
                </c:pt>
                <c:pt idx="91">
                  <c:v>-0.63073733756288686</c:v>
                </c:pt>
                <c:pt idx="92">
                  <c:v>-0.65419631038687598</c:v>
                </c:pt>
                <c:pt idx="93">
                  <c:v>-0.67727992349991695</c:v>
                </c:pt>
                <c:pt idx="94">
                  <c:v>-0.70000000000000018</c:v>
                </c:pt>
                <c:pt idx="95">
                  <c:v>-0.72236781302845454</c:v>
                </c:pt>
                <c:pt idx="96">
                  <c:v>-0.74439411935845357</c:v>
                </c:pt>
                <c:pt idx="97">
                  <c:v>-0.76608919045777224</c:v>
                </c:pt>
                <c:pt idx="98">
                  <c:v>-0.78746284125034016</c:v>
                </c:pt>
                <c:pt idx="99">
                  <c:v>-0.8085244567781702</c:v>
                </c:pt>
                <c:pt idx="100">
                  <c:v>-0.82928301694496742</c:v>
                </c:pt>
                <c:pt idx="101">
                  <c:v>-0.8497471195046824</c:v>
                </c:pt>
                <c:pt idx="102">
                  <c:v>-0.86992500144231233</c:v>
                </c:pt>
                <c:pt idx="103">
                  <c:v>-0.88982455888001777</c:v>
                </c:pt>
                <c:pt idx="104">
                  <c:v>-0.90945336562895118</c:v>
                </c:pt>
                <c:pt idx="105">
                  <c:v>-0.92881869049588062</c:v>
                </c:pt>
                <c:pt idx="106">
                  <c:v>-0.94792751344358628</c:v>
                </c:pt>
                <c:pt idx="107">
                  <c:v>-0.96678654069490211</c:v>
                </c:pt>
                <c:pt idx="108">
                  <c:v>-0.98540221886224888</c:v>
                </c:pt>
                <c:pt idx="109">
                  <c:v>-1.0037807481771033</c:v>
                </c:pt>
                <c:pt idx="110">
                  <c:v>-1.0219280948873619</c:v>
                </c:pt>
                <c:pt idx="111">
                  <c:v>-1.0398500028846254</c:v>
                </c:pt>
                <c:pt idx="112">
                  <c:v>-1.0575520046180849</c:v>
                </c:pt>
                <c:pt idx="113">
                  <c:v>-1.0750394313469256</c:v>
                </c:pt>
                <c:pt idx="114">
                  <c:v>-1.09231742277876</c:v>
                </c:pt>
                <c:pt idx="115">
                  <c:v>-1.1093909361377028</c:v>
                </c:pt>
                <c:pt idx="116">
                  <c:v>-1.1262647547020981</c:v>
                </c:pt>
                <c:pt idx="117">
                  <c:v>-1.142943495848729</c:v>
                </c:pt>
                <c:pt idx="118">
                  <c:v>-1.1594316186372984</c:v>
                </c:pt>
                <c:pt idx="119">
                  <c:v>-1.1757334309663978</c:v>
                </c:pt>
                <c:pt idx="120">
                  <c:v>-1.191853096329675</c:v>
                </c:pt>
                <c:pt idx="121">
                  <c:v>-1.2077946401986965</c:v>
                </c:pt>
                <c:pt idx="122">
                  <c:v>-1.2235619560570132</c:v>
                </c:pt>
                <c:pt idx="123">
                  <c:v>-1.2391588111080321</c:v>
                </c:pt>
                <c:pt idx="124">
                  <c:v>-1.2545888516776378</c:v>
                </c:pt>
                <c:pt idx="125">
                  <c:v>-1.269855608330948</c:v>
                </c:pt>
                <c:pt idx="126">
                  <c:v>-1.2849625007211563</c:v>
                </c:pt>
                <c:pt idx="127">
                  <c:v>-1.299912842187128</c:v>
                </c:pt>
                <c:pt idx="128">
                  <c:v>-1.3147098441152094</c:v>
                </c:pt>
                <c:pt idx="129">
                  <c:v>-1.3293566200796096</c:v>
                </c:pt>
                <c:pt idx="130">
                  <c:v>-1.3438561897747254</c:v>
                </c:pt>
              </c:numCache>
            </c:numRef>
          </c:val>
          <c:smooth val="0"/>
        </c:ser>
        <c:ser>
          <c:idx val="3"/>
          <c:order val="3"/>
          <c:tx>
            <c:v>40-60</c:v>
          </c:tx>
          <c:marker>
            <c:symbol val="none"/>
          </c:marker>
          <c:cat>
            <c:numRef>
              <c:f>Arkusz1!$A$2:$A$132</c:f>
              <c:numCache>
                <c:formatCode>General</c:formatCode>
                <c:ptCount val="13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</c:numCache>
            </c:numRef>
          </c:cat>
          <c:val>
            <c:numRef>
              <c:f>Arkusz1!$I$2:$I$132</c:f>
              <c:numCache>
                <c:formatCode>General</c:formatCode>
                <c:ptCount val="131"/>
                <c:pt idx="70">
                  <c:v>0.47411681053587973</c:v>
                </c:pt>
                <c:pt idx="71">
                  <c:v>0.44716836313658526</c:v>
                </c:pt>
                <c:pt idx="72">
                  <c:v>0.42086933953981465</c:v>
                </c:pt>
                <c:pt idx="73">
                  <c:v>0.3951891742913185</c:v>
                </c:pt>
                <c:pt idx="74">
                  <c:v>0.37009941028412729</c:v>
                </c:pt>
                <c:pt idx="75">
                  <c:v>0.34557350920238949</c:v>
                </c:pt>
                <c:pt idx="76">
                  <c:v>0.32158668280088243</c:v>
                </c:pt>
                <c:pt idx="77">
                  <c:v>0.29811574233095683</c:v>
                </c:pt>
                <c:pt idx="78">
                  <c:v>0.27513896382008962</c:v>
                </c:pt>
                <c:pt idx="79">
                  <c:v>0.25263596724327009</c:v>
                </c:pt>
                <c:pt idx="80">
                  <c:v>0.23058760790191002</c:v>
                </c:pt>
                <c:pt idx="81">
                  <c:v>0.20897587855954658</c:v>
                </c:pt>
                <c:pt idx="82">
                  <c:v>0.18778382108081981</c:v>
                </c:pt>
                <c:pt idx="83">
                  <c:v>0.16699544648738307</c:v>
                </c:pt>
                <c:pt idx="84">
                  <c:v>0.14659566248659939</c:v>
                </c:pt>
                <c:pt idx="85">
                  <c:v>0.12657020765015758</c:v>
                </c:pt>
                <c:pt idx="86">
                  <c:v>0.10690559152354417</c:v>
                </c:pt>
                <c:pt idx="87">
                  <c:v>8.7589040036442967E-2</c:v>
                </c:pt>
                <c:pt idx="88">
                  <c:v>6.8608445660795603E-2</c:v>
                </c:pt>
                <c:pt idx="89">
                  <c:v>4.9952321829512591E-2</c:v>
                </c:pt>
                <c:pt idx="90">
                  <c:v>3.1609761186119911E-2</c:v>
                </c:pt>
                <c:pt idx="91">
                  <c:v>1.3570397285317171E-2</c:v>
                </c:pt>
                <c:pt idx="92">
                  <c:v>-4.1756305922335812E-3</c:v>
                </c:pt>
                <c:pt idx="93">
                  <c:v>-2.1637709809945171E-2</c:v>
                </c:pt>
                <c:pt idx="94">
                  <c:v>-3.8824784196179962E-2</c:v>
                </c:pt>
                <c:pt idx="95">
                  <c:v>-5.5745381553149009E-2</c:v>
                </c:pt>
                <c:pt idx="96">
                  <c:v>-7.2407639065632523E-2</c:v>
                </c:pt>
                <c:pt idx="97">
                  <c:v>-8.8819326799046472E-2</c:v>
                </c:pt>
                <c:pt idx="98">
                  <c:v>-0.10498786945672389</c:v>
                </c:pt>
                <c:pt idx="99">
                  <c:v>-0.12092036654887739</c:v>
                </c:pt>
                <c:pt idx="100">
                  <c:v>-0.13662361111042554</c:v>
                </c:pt>
                <c:pt idx="101">
                  <c:v>-0.1521041070911533</c:v>
                </c:pt>
                <c:pt idx="102">
                  <c:v>-0.1673680855296702</c:v>
                </c:pt>
                <c:pt idx="103">
                  <c:v>-0.1824215196118022</c:v>
                </c:pt>
                <c:pt idx="104">
                  <c:v>-0.19727013870451149</c:v>
                </c:pt>
                <c:pt idx="105">
                  <c:v>-0.2119194414478498</c:v>
                </c:pt>
                <c:pt idx="106">
                  <c:v>-0.22637470797982662</c:v>
                </c:pt>
                <c:pt idx="107">
                  <c:v>-0.24064101136217797</c:v>
                </c:pt>
                <c:pt idx="108">
                  <c:v>-0.25472322826894001</c:v>
                </c:pt>
                <c:pt idx="109">
                  <c:v>-0.26862604899416276</c:v>
                </c:pt>
                <c:pt idx="110">
                  <c:v>-0.28235398683014967</c:v>
                </c:pt>
                <c:pt idx="111">
                  <c:v>-0.29591138686316043</c:v>
                </c:pt>
                <c:pt idx="112">
                  <c:v>-0.30930243422944503</c:v>
                </c:pt>
                <c:pt idx="113">
                  <c:v>-0.32253116187089148</c:v>
                </c:pt>
                <c:pt idx="114">
                  <c:v>-0.33560145782621476</c:v>
                </c:pt>
                <c:pt idx="115">
                  <c:v>-0.3485170720906936</c:v>
                </c:pt>
                <c:pt idx="116">
                  <c:v>-0.3612816230747109</c:v>
                </c:pt>
                <c:pt idx="117">
                  <c:v>-0.3738986036889651</c:v>
                </c:pt>
                <c:pt idx="118">
                  <c:v>-0.38637138708190299</c:v>
                </c:pt>
                <c:pt idx="119">
                  <c:v>-0.39870323205300817</c:v>
                </c:pt>
                <c:pt idx="120">
                  <c:v>-0.41089728816363991</c:v>
                </c:pt>
                <c:pt idx="121">
                  <c:v>-0.42295660056548456</c:v>
                </c:pt>
                <c:pt idx="122">
                  <c:v>-0.43488411456514786</c:v>
                </c:pt>
                <c:pt idx="123">
                  <c:v>-0.44668267994199429</c:v>
                </c:pt>
                <c:pt idx="124">
                  <c:v>-0.45835505503507346</c:v>
                </c:pt>
                <c:pt idx="125">
                  <c:v>-0.46990391061379633</c:v>
                </c:pt>
                <c:pt idx="126">
                  <c:v>-0.48133183354594067</c:v>
                </c:pt>
                <c:pt idx="127">
                  <c:v>-0.49264133027559875</c:v>
                </c:pt>
                <c:pt idx="128">
                  <c:v>-0.5038348301227602</c:v>
                </c:pt>
                <c:pt idx="129">
                  <c:v>-0.51491468841539234</c:v>
                </c:pt>
                <c:pt idx="130">
                  <c:v>-0.52588318946412116</c:v>
                </c:pt>
              </c:numCache>
            </c:numRef>
          </c:val>
          <c:smooth val="0"/>
        </c:ser>
        <c:ser>
          <c:idx val="4"/>
          <c:order val="4"/>
          <c:tx>
            <c:v>60-80</c:v>
          </c:tx>
          <c:marker>
            <c:symbol val="none"/>
          </c:marker>
          <c:cat>
            <c:numRef>
              <c:f>Arkusz1!$A$2:$A$132</c:f>
              <c:numCache>
                <c:formatCode>General</c:formatCode>
                <c:ptCount val="13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</c:numCache>
            </c:numRef>
          </c:cat>
          <c:val>
            <c:numRef>
              <c:f>Arkusz1!$J$2:$J$132</c:f>
              <c:numCache>
                <c:formatCode>General</c:formatCode>
                <c:ptCount val="131"/>
                <c:pt idx="91">
                  <c:v>0.28421868024892394</c:v>
                </c:pt>
                <c:pt idx="92">
                  <c:v>0.26872984600517524</c:v>
                </c:pt>
                <c:pt idx="93">
                  <c:v>0.25348884376959946</c:v>
                </c:pt>
                <c:pt idx="94">
                  <c:v>0.23848786731784211</c:v>
                </c:pt>
                <c:pt idx="95">
                  <c:v>0.22371947353554367</c:v>
                </c:pt>
                <c:pt idx="96">
                  <c:v>0.20917656024146636</c:v>
                </c:pt>
                <c:pt idx="97">
                  <c:v>0.19485234567824072</c:v>
                </c:pt>
                <c:pt idx="98">
                  <c:v>0.18074034952249551</c:v>
                </c:pt>
                <c:pt idx="99">
                  <c:v>0.16683437528126532</c:v>
                </c:pt>
                <c:pt idx="100">
                  <c:v>0.15312849395496819</c:v>
                </c:pt>
                <c:pt idx="101">
                  <c:v>0.13961702885917404</c:v>
                </c:pt>
                <c:pt idx="102">
                  <c:v>0.12629454150788266</c:v>
                </c:pt>
                <c:pt idx="103">
                  <c:v>0.11315581847047085</c:v>
                </c:pt>
                <c:pt idx="104">
                  <c:v>0.10019585912280871</c:v>
                </c:pt>
                <c:pt idx="105">
                  <c:v>8.7409864220528988E-2</c:v>
                </c:pt>
                <c:pt idx="106">
                  <c:v>7.4793225229094595E-2</c:v>
                </c:pt>
                <c:pt idx="107">
                  <c:v>6.2341514351315297E-2</c:v>
                </c:pt>
                <c:pt idx="108">
                  <c:v>5.0050475198307076E-2</c:v>
                </c:pt>
                <c:pt idx="109">
                  <c:v>3.7916014054698799E-2</c:v>
                </c:pt>
                <c:pt idx="110">
                  <c:v>2.593419169325184E-2</c:v>
                </c:pt>
                <c:pt idx="111">
                  <c:v>1.4101215697923664E-2</c:v>
                </c:pt>
                <c:pt idx="112">
                  <c:v>2.4134332579475171E-3</c:v>
                </c:pt>
                <c:pt idx="113">
                  <c:v>-9.1326756013350163E-3</c:v>
                </c:pt>
                <c:pt idx="114">
                  <c:v>-2.0540504382267066E-2</c:v>
                </c:pt>
                <c:pt idx="115">
                  <c:v>-3.1813326102094308E-2</c:v>
                </c:pt>
                <c:pt idx="116">
                  <c:v>-4.2954298930015788E-2</c:v>
                </c:pt>
                <c:pt idx="117">
                  <c:v>-5.3966471498389623E-2</c:v>
                </c:pt>
                <c:pt idx="118">
                  <c:v>-6.4852787910401055E-2</c:v>
                </c:pt>
                <c:pt idx="119">
                  <c:v>-7.5616092464807494E-2</c:v>
                </c:pt>
                <c:pt idx="120">
                  <c:v>-8.6259134116707159E-2</c:v>
                </c:pt>
                <c:pt idx="121">
                  <c:v>-9.6784570691842653E-2</c:v>
                </c:pt>
                <c:pt idx="122">
                  <c:v>-0.10719497287060165</c:v>
                </c:pt>
                <c:pt idx="123">
                  <c:v>-0.11749282795665117</c:v>
                </c:pt>
                <c:pt idx="124">
                  <c:v>-0.12768054344402913</c:v>
                </c:pt>
                <c:pt idx="125">
                  <c:v>-0.13776045039549523</c:v>
                </c:pt>
                <c:pt idx="126">
                  <c:v>-0.14773480664398431</c:v>
                </c:pt>
                <c:pt idx="127">
                  <c:v>-0.15760579982818257</c:v>
                </c:pt>
                <c:pt idx="128">
                  <c:v>-0.16737555027241768</c:v>
                </c:pt>
                <c:pt idx="129">
                  <c:v>-0.17704611372036005</c:v>
                </c:pt>
                <c:pt idx="130">
                  <c:v>-0.18661948393133887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80640"/>
        <c:axId val="87294720"/>
      </c:lineChart>
      <c:catAx>
        <c:axId val="872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94720"/>
        <c:crosses val="autoZero"/>
        <c:auto val="1"/>
        <c:lblAlgn val="ctr"/>
        <c:lblOffset val="100"/>
        <c:noMultiLvlLbl val="0"/>
      </c:catAx>
      <c:valAx>
        <c:axId val="872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8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113913</xdr:colOff>
      <xdr:row>0</xdr:row>
      <xdr:rowOff>168489</xdr:rowOff>
    </xdr:from>
    <xdr:to>
      <xdr:col>52</xdr:col>
      <xdr:colOff>483329</xdr:colOff>
      <xdr:row>84</xdr:row>
      <xdr:rowOff>168618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topLeftCell="F1" zoomScale="40" zoomScaleNormal="40" workbookViewId="0">
      <selection activeCell="F2" sqref="F2"/>
    </sheetView>
  </sheetViews>
  <sheetFormatPr defaultRowHeight="15" x14ac:dyDescent="0.25"/>
  <cols>
    <col min="2" max="2" width="9.85546875" bestFit="1" customWidth="1"/>
    <col min="6" max="6" width="9.85546875" customWidth="1"/>
  </cols>
  <sheetData>
    <row r="1" spans="1:10" x14ac:dyDescent="0.25">
      <c r="B1" s="3">
        <f t="shared" ref="B1:B32" si="0">LOG(A33,0.5)</f>
        <v>0</v>
      </c>
      <c r="C1" s="3">
        <f>(LOG(A33,0.5)*0.2)+5</f>
        <v>5</v>
      </c>
      <c r="D1" s="3"/>
      <c r="F1" s="1" t="s">
        <v>0</v>
      </c>
      <c r="G1" s="2" t="s">
        <v>4</v>
      </c>
      <c r="H1" s="1" t="s">
        <v>1</v>
      </c>
      <c r="I1" s="1" t="s">
        <v>2</v>
      </c>
      <c r="J1" s="1" t="s">
        <v>3</v>
      </c>
    </row>
    <row r="2" spans="1:10" x14ac:dyDescent="0.25">
      <c r="A2" s="4">
        <v>-30</v>
      </c>
      <c r="B2" s="3">
        <f t="shared" si="0"/>
        <v>-1</v>
      </c>
      <c r="C2" s="3" t="b">
        <f>G2=(LOG(A34,0.5)*0.5)+5</f>
        <v>0</v>
      </c>
      <c r="D2" s="3">
        <f t="shared" ref="D2:D33" si="1">LOG(A34*0.5,0.5)</f>
        <v>0</v>
      </c>
      <c r="F2" s="1"/>
      <c r="G2" s="1"/>
      <c r="H2" s="1"/>
      <c r="I2" s="1"/>
      <c r="J2" s="1"/>
    </row>
    <row r="3" spans="1:10" x14ac:dyDescent="0.25">
      <c r="A3" s="4">
        <v>-29</v>
      </c>
      <c r="B3" s="3">
        <f t="shared" si="0"/>
        <v>-1.5849625007211563</v>
      </c>
      <c r="C3" s="3">
        <f t="shared" ref="C3:C34" si="2">(LOG(A35,0.5)*0.5)+5</f>
        <v>4.207518749639422</v>
      </c>
      <c r="D3" s="3">
        <f t="shared" si="1"/>
        <v>-0.58496250072115619</v>
      </c>
      <c r="F3" s="1"/>
      <c r="G3" s="1"/>
      <c r="H3" s="1"/>
      <c r="I3" s="1"/>
      <c r="J3" s="1"/>
    </row>
    <row r="4" spans="1:10" x14ac:dyDescent="0.25">
      <c r="A4" s="4">
        <v>-28</v>
      </c>
      <c r="B4" s="3">
        <f t="shared" si="0"/>
        <v>-2</v>
      </c>
      <c r="C4" s="3">
        <f t="shared" si="2"/>
        <v>4</v>
      </c>
      <c r="D4" s="3">
        <f t="shared" si="1"/>
        <v>-1</v>
      </c>
      <c r="F4" s="1"/>
      <c r="G4" s="1"/>
      <c r="H4" s="1"/>
      <c r="I4" s="1"/>
      <c r="J4" s="1"/>
    </row>
    <row r="5" spans="1:10" x14ac:dyDescent="0.25">
      <c r="A5" s="4">
        <v>-27</v>
      </c>
      <c r="B5" s="3">
        <f t="shared" si="0"/>
        <v>-2.3219280948873622</v>
      </c>
      <c r="C5" s="3">
        <f t="shared" si="2"/>
        <v>3.8390359525563191</v>
      </c>
      <c r="D5" s="3">
        <f t="shared" si="1"/>
        <v>-1.3219280948873624</v>
      </c>
      <c r="F5" s="1"/>
      <c r="G5" s="1"/>
      <c r="H5" s="1"/>
      <c r="I5" s="1"/>
      <c r="J5" s="1"/>
    </row>
    <row r="6" spans="1:10" x14ac:dyDescent="0.25">
      <c r="A6" s="4">
        <v>-26</v>
      </c>
      <c r="B6" s="3">
        <f t="shared" si="0"/>
        <v>-2.5849625007211561</v>
      </c>
      <c r="C6" s="3">
        <f t="shared" si="2"/>
        <v>3.707518749639422</v>
      </c>
      <c r="D6" s="3">
        <f t="shared" si="1"/>
        <v>-1.5849625007211563</v>
      </c>
      <c r="F6" s="1"/>
      <c r="G6" s="1"/>
      <c r="H6" s="1"/>
      <c r="I6" s="1"/>
      <c r="J6" s="1"/>
    </row>
    <row r="7" spans="1:10" x14ac:dyDescent="0.25">
      <c r="A7" s="4">
        <v>-25</v>
      </c>
      <c r="B7" s="3">
        <f t="shared" si="0"/>
        <v>-2.8073549220576042</v>
      </c>
      <c r="C7" s="3">
        <f t="shared" si="2"/>
        <v>3.5963225389711981</v>
      </c>
      <c r="D7" s="3">
        <f t="shared" si="1"/>
        <v>-1.8073549220576042</v>
      </c>
      <c r="F7" s="1"/>
      <c r="G7" s="1"/>
      <c r="H7" s="1"/>
      <c r="I7" s="1"/>
      <c r="J7" s="1"/>
    </row>
    <row r="8" spans="1:10" x14ac:dyDescent="0.25">
      <c r="A8" s="4">
        <v>-24</v>
      </c>
      <c r="B8" s="3">
        <f t="shared" si="0"/>
        <v>-3</v>
      </c>
      <c r="C8" s="3">
        <f t="shared" si="2"/>
        <v>3.5</v>
      </c>
      <c r="D8" s="3">
        <f t="shared" si="1"/>
        <v>-2</v>
      </c>
      <c r="F8" s="1"/>
      <c r="G8" s="1"/>
      <c r="H8" s="1"/>
      <c r="I8" s="1"/>
      <c r="J8" s="1"/>
    </row>
    <row r="9" spans="1:10" x14ac:dyDescent="0.25">
      <c r="A9" s="4">
        <v>-23</v>
      </c>
      <c r="B9" s="3">
        <f t="shared" si="0"/>
        <v>-3.1699250014423126</v>
      </c>
      <c r="C9" s="3">
        <f t="shared" si="2"/>
        <v>3.4150374992788439</v>
      </c>
      <c r="D9" s="3">
        <f t="shared" si="1"/>
        <v>-2.1699250014423126</v>
      </c>
      <c r="F9" s="1"/>
      <c r="G9" s="1"/>
      <c r="H9" s="1"/>
      <c r="I9" s="1"/>
      <c r="J9" s="1"/>
    </row>
    <row r="10" spans="1:10" x14ac:dyDescent="0.25">
      <c r="A10" s="4">
        <v>-22</v>
      </c>
      <c r="B10" s="3">
        <f t="shared" si="0"/>
        <v>-3.3219280948873626</v>
      </c>
      <c r="C10" s="3">
        <f t="shared" si="2"/>
        <v>3.3390359525563187</v>
      </c>
      <c r="D10" s="3">
        <f t="shared" si="1"/>
        <v>-2.3219280948873622</v>
      </c>
      <c r="F10" s="1"/>
      <c r="G10" s="1"/>
      <c r="H10" s="1"/>
      <c r="I10" s="1"/>
      <c r="J10" s="1"/>
    </row>
    <row r="11" spans="1:10" x14ac:dyDescent="0.25">
      <c r="A11" s="4">
        <v>-21</v>
      </c>
      <c r="B11" s="3">
        <f t="shared" si="0"/>
        <v>-3.4594316186372978</v>
      </c>
      <c r="C11" s="3">
        <f t="shared" si="2"/>
        <v>3.2702841906813509</v>
      </c>
      <c r="D11" s="3">
        <f t="shared" si="1"/>
        <v>-2.4594316186372973</v>
      </c>
      <c r="F11" s="1"/>
      <c r="G11" s="1"/>
      <c r="H11" s="1"/>
      <c r="I11" s="1"/>
      <c r="J11" s="1"/>
    </row>
    <row r="12" spans="1:10" x14ac:dyDescent="0.25">
      <c r="A12" s="4">
        <v>-20</v>
      </c>
      <c r="B12" s="3">
        <f t="shared" si="0"/>
        <v>-3.5849625007211565</v>
      </c>
      <c r="C12" s="3">
        <f t="shared" si="2"/>
        <v>3.207518749639422</v>
      </c>
      <c r="D12" s="3">
        <f t="shared" si="1"/>
        <v>-2.5849625007211561</v>
      </c>
      <c r="F12" s="1"/>
      <c r="G12" s="1"/>
      <c r="H12" s="1"/>
      <c r="I12" s="1"/>
      <c r="J12" s="1"/>
    </row>
    <row r="13" spans="1:10" x14ac:dyDescent="0.25">
      <c r="A13" s="4">
        <v>-19</v>
      </c>
      <c r="B13" s="3">
        <f t="shared" si="0"/>
        <v>-3.7004397181410922</v>
      </c>
      <c r="C13" s="3">
        <f t="shared" si="2"/>
        <v>3.1497801409294537</v>
      </c>
      <c r="D13" s="3">
        <f t="shared" si="1"/>
        <v>-2.7004397181410922</v>
      </c>
      <c r="F13" s="1"/>
      <c r="G13" s="1"/>
      <c r="H13" s="1"/>
      <c r="I13" s="1"/>
      <c r="J13" s="1"/>
    </row>
    <row r="14" spans="1:10" x14ac:dyDescent="0.25">
      <c r="A14" s="4">
        <v>-18</v>
      </c>
      <c r="B14" s="3">
        <f t="shared" si="0"/>
        <v>-3.8073549220576037</v>
      </c>
      <c r="C14" s="3">
        <f t="shared" si="2"/>
        <v>3.0963225389711981</v>
      </c>
      <c r="D14" s="3">
        <f t="shared" si="1"/>
        <v>-2.8073549220576042</v>
      </c>
      <c r="F14" s="1"/>
      <c r="G14" s="1"/>
      <c r="H14" s="1"/>
      <c r="I14" s="1"/>
      <c r="J14" s="1"/>
    </row>
    <row r="15" spans="1:10" x14ac:dyDescent="0.25">
      <c r="A15" s="4">
        <v>-17</v>
      </c>
      <c r="B15" s="3">
        <f t="shared" si="0"/>
        <v>-3.9068905956085187</v>
      </c>
      <c r="C15" s="3">
        <f t="shared" si="2"/>
        <v>3.0465547021957406</v>
      </c>
      <c r="D15" s="3">
        <f t="shared" si="1"/>
        <v>-2.9068905956085187</v>
      </c>
      <c r="F15" s="1"/>
      <c r="G15" s="1"/>
      <c r="H15" s="1"/>
      <c r="I15" s="1"/>
      <c r="J15" s="1"/>
    </row>
    <row r="16" spans="1:10" x14ac:dyDescent="0.25">
      <c r="A16" s="4">
        <v>-16</v>
      </c>
      <c r="B16" s="3">
        <f t="shared" si="0"/>
        <v>-4</v>
      </c>
      <c r="C16" s="3">
        <f t="shared" si="2"/>
        <v>3</v>
      </c>
      <c r="D16" s="3">
        <f t="shared" si="1"/>
        <v>-3</v>
      </c>
      <c r="F16" s="1"/>
      <c r="G16" s="1"/>
      <c r="H16" s="1"/>
      <c r="I16" s="1"/>
      <c r="J16" s="1"/>
    </row>
    <row r="17" spans="1:10" x14ac:dyDescent="0.25">
      <c r="A17" s="4">
        <v>-15</v>
      </c>
      <c r="B17" s="3">
        <f t="shared" si="0"/>
        <v>-4.08746284125034</v>
      </c>
      <c r="C17" s="3">
        <f t="shared" si="2"/>
        <v>2.95626857937483</v>
      </c>
      <c r="D17" s="3">
        <f t="shared" si="1"/>
        <v>-3.0874628412503395</v>
      </c>
      <c r="F17" s="1"/>
      <c r="G17" s="1"/>
      <c r="H17" s="1"/>
      <c r="I17" s="1"/>
      <c r="J17" s="1"/>
    </row>
    <row r="18" spans="1:10" x14ac:dyDescent="0.25">
      <c r="A18" s="4">
        <v>-14</v>
      </c>
      <c r="B18" s="3">
        <f t="shared" si="0"/>
        <v>-4.1699250014423122</v>
      </c>
      <c r="C18" s="3">
        <f t="shared" si="2"/>
        <v>2.9150374992788439</v>
      </c>
      <c r="D18" s="3">
        <f t="shared" si="1"/>
        <v>-3.1699250014423126</v>
      </c>
      <c r="F18" s="1"/>
      <c r="G18" s="1"/>
      <c r="H18" s="1"/>
      <c r="I18" s="1"/>
      <c r="J18" s="1"/>
    </row>
    <row r="19" spans="1:10" x14ac:dyDescent="0.25">
      <c r="A19" s="4">
        <v>-13</v>
      </c>
      <c r="B19" s="3">
        <f t="shared" si="0"/>
        <v>-4.2479275134435852</v>
      </c>
      <c r="C19" s="3">
        <f t="shared" si="2"/>
        <v>2.8760362432782074</v>
      </c>
      <c r="D19" s="3">
        <f t="shared" si="1"/>
        <v>-3.2479275134435857</v>
      </c>
      <c r="F19" s="1"/>
      <c r="G19" s="1"/>
      <c r="H19" s="1"/>
      <c r="I19" s="1"/>
      <c r="J19" s="1"/>
    </row>
    <row r="20" spans="1:10" x14ac:dyDescent="0.25">
      <c r="A20" s="4">
        <v>-12</v>
      </c>
      <c r="B20" s="3">
        <f t="shared" si="0"/>
        <v>-4.3219280948873626</v>
      </c>
      <c r="C20" s="3">
        <f t="shared" si="2"/>
        <v>2.8390359525563187</v>
      </c>
      <c r="D20" s="3">
        <f t="shared" si="1"/>
        <v>-3.3219280948873626</v>
      </c>
      <c r="F20" s="1"/>
      <c r="G20" s="1"/>
      <c r="H20" s="1"/>
      <c r="I20" s="1"/>
      <c r="J20" s="1"/>
    </row>
    <row r="21" spans="1:10" x14ac:dyDescent="0.25">
      <c r="A21" s="4">
        <v>-11</v>
      </c>
      <c r="B21" s="3">
        <f t="shared" si="0"/>
        <v>-4.3923174227787607</v>
      </c>
      <c r="C21" s="3">
        <f t="shared" si="2"/>
        <v>2.8038412886106197</v>
      </c>
      <c r="D21" s="3">
        <f t="shared" si="1"/>
        <v>-3.3923174227787602</v>
      </c>
      <c r="F21" s="1"/>
      <c r="G21" s="1"/>
      <c r="H21" s="1"/>
      <c r="I21" s="1"/>
      <c r="J21" s="1"/>
    </row>
    <row r="22" spans="1:10" x14ac:dyDescent="0.25">
      <c r="A22" s="4">
        <v>-10</v>
      </c>
      <c r="B22" s="3">
        <f t="shared" si="0"/>
        <v>-4.4594316186372973</v>
      </c>
      <c r="C22" s="3">
        <f t="shared" si="2"/>
        <v>2.7702841906813513</v>
      </c>
      <c r="D22" s="3">
        <f t="shared" si="1"/>
        <v>-3.4594316186372978</v>
      </c>
      <c r="F22" s="1"/>
      <c r="G22" s="1"/>
      <c r="H22" s="1"/>
      <c r="I22" s="1"/>
      <c r="J22" s="1"/>
    </row>
    <row r="23" spans="1:10" x14ac:dyDescent="0.25">
      <c r="A23" s="4">
        <v>-9</v>
      </c>
      <c r="B23" s="3">
        <f t="shared" si="0"/>
        <v>-4.5235619560570131</v>
      </c>
      <c r="C23" s="3">
        <f t="shared" si="2"/>
        <v>2.7382190219714935</v>
      </c>
      <c r="D23" s="3">
        <f t="shared" si="1"/>
        <v>-3.5235619560570131</v>
      </c>
      <c r="F23" s="1"/>
      <c r="G23" s="1"/>
      <c r="H23" s="1"/>
      <c r="I23" s="1"/>
      <c r="J23" s="1"/>
    </row>
    <row r="24" spans="1:10" x14ac:dyDescent="0.25">
      <c r="A24" s="4">
        <v>-8</v>
      </c>
      <c r="B24" s="3">
        <f t="shared" si="0"/>
        <v>-4.584962500721157</v>
      </c>
      <c r="C24" s="3">
        <f t="shared" si="2"/>
        <v>2.7075187496394215</v>
      </c>
      <c r="D24" s="3">
        <f t="shared" si="1"/>
        <v>-3.5849625007211565</v>
      </c>
      <c r="F24" s="1"/>
      <c r="G24" s="1"/>
      <c r="H24" s="1"/>
      <c r="I24" s="1"/>
      <c r="J24" s="1"/>
    </row>
    <row r="25" spans="1:10" x14ac:dyDescent="0.25">
      <c r="A25" s="4">
        <v>-7</v>
      </c>
      <c r="B25" s="3">
        <f t="shared" si="0"/>
        <v>-4.6438561897747244</v>
      </c>
      <c r="C25" s="3">
        <f t="shared" si="2"/>
        <v>2.6780719051126378</v>
      </c>
      <c r="D25" s="3">
        <f t="shared" si="1"/>
        <v>-3.6438561897747253</v>
      </c>
      <c r="F25" s="1"/>
      <c r="G25" s="1"/>
      <c r="H25" s="1"/>
      <c r="I25" s="1"/>
      <c r="J25" s="1"/>
    </row>
    <row r="26" spans="1:10" x14ac:dyDescent="0.25">
      <c r="A26" s="4">
        <v>-6</v>
      </c>
      <c r="B26" s="3">
        <f t="shared" si="0"/>
        <v>-4.7004397181410926</v>
      </c>
      <c r="C26" s="3">
        <f t="shared" si="2"/>
        <v>2.6497801409294537</v>
      </c>
      <c r="D26" s="3">
        <f t="shared" si="1"/>
        <v>-3.7004397181410922</v>
      </c>
      <c r="F26" s="1"/>
      <c r="G26" s="1"/>
      <c r="H26" s="1"/>
      <c r="I26" s="1"/>
      <c r="J26" s="1"/>
    </row>
    <row r="27" spans="1:10" x14ac:dyDescent="0.25">
      <c r="A27" s="4">
        <v>-5</v>
      </c>
      <c r="B27" s="3">
        <f t="shared" si="0"/>
        <v>-4.7548875021634691</v>
      </c>
      <c r="C27" s="3">
        <f t="shared" si="2"/>
        <v>2.6225562489182654</v>
      </c>
      <c r="D27" s="3">
        <f t="shared" si="1"/>
        <v>-3.7548875021634687</v>
      </c>
      <c r="F27" s="1"/>
      <c r="G27" s="1"/>
      <c r="H27" s="1"/>
      <c r="I27" s="1"/>
      <c r="J27" s="1"/>
    </row>
    <row r="28" spans="1:10" x14ac:dyDescent="0.25">
      <c r="A28" s="4">
        <v>-4</v>
      </c>
      <c r="B28" s="3">
        <f t="shared" si="0"/>
        <v>-4.8073549220576037</v>
      </c>
      <c r="C28" s="3">
        <f t="shared" si="2"/>
        <v>2.5963225389711981</v>
      </c>
      <c r="D28" s="3">
        <f t="shared" si="1"/>
        <v>-3.8073549220576037</v>
      </c>
      <c r="F28" s="1"/>
      <c r="G28" s="1"/>
      <c r="H28" s="1"/>
      <c r="I28" s="1"/>
      <c r="J28" s="1"/>
    </row>
    <row r="29" spans="1:10" x14ac:dyDescent="0.25">
      <c r="A29" s="4">
        <v>-3</v>
      </c>
      <c r="B29" s="3">
        <f t="shared" si="0"/>
        <v>-4.8579809951275728</v>
      </c>
      <c r="C29" s="3">
        <f t="shared" si="2"/>
        <v>2.5710095024362136</v>
      </c>
      <c r="D29" s="3">
        <f t="shared" si="1"/>
        <v>-3.8579809951275723</v>
      </c>
      <c r="F29" s="1"/>
      <c r="G29" s="1"/>
      <c r="H29" s="1"/>
      <c r="I29" s="1"/>
      <c r="J29" s="1"/>
    </row>
    <row r="30" spans="1:10" x14ac:dyDescent="0.25">
      <c r="A30" s="4">
        <v>-2</v>
      </c>
      <c r="B30" s="3">
        <f t="shared" si="0"/>
        <v>-4.9068905956085187</v>
      </c>
      <c r="C30" s="3">
        <f t="shared" si="2"/>
        <v>2.5465547021957406</v>
      </c>
      <c r="D30" s="3">
        <f t="shared" si="1"/>
        <v>-3.9068905956085187</v>
      </c>
      <c r="F30" s="1"/>
      <c r="G30" s="1"/>
      <c r="H30" s="1"/>
      <c r="I30" s="1"/>
      <c r="J30" s="1"/>
    </row>
    <row r="31" spans="1:10" x14ac:dyDescent="0.25">
      <c r="A31" s="4">
        <v>-1</v>
      </c>
      <c r="B31" s="3">
        <f t="shared" si="0"/>
        <v>-4.9541963103868758</v>
      </c>
      <c r="C31" s="3">
        <f t="shared" si="2"/>
        <v>2.5229018448065621</v>
      </c>
      <c r="D31" s="3">
        <f t="shared" si="1"/>
        <v>-3.9541963103868754</v>
      </c>
      <c r="F31" s="1"/>
      <c r="G31" s="1"/>
      <c r="H31" s="1"/>
      <c r="I31" s="1"/>
      <c r="J31" s="1"/>
    </row>
    <row r="32" spans="1:10" x14ac:dyDescent="0.25">
      <c r="A32" s="4">
        <v>0</v>
      </c>
      <c r="B32" s="3">
        <f t="shared" si="0"/>
        <v>-5</v>
      </c>
      <c r="C32" s="3">
        <f t="shared" si="2"/>
        <v>2.5</v>
      </c>
      <c r="D32" s="3">
        <f t="shared" si="1"/>
        <v>-4</v>
      </c>
      <c r="F32" s="1">
        <f t="shared" ref="F32:F66" si="3">((LOG($A32+10,0.55)+5))</f>
        <v>1.1484734299085639</v>
      </c>
      <c r="G32" s="1"/>
      <c r="H32" s="1"/>
      <c r="I32" s="1"/>
      <c r="J32" s="1"/>
    </row>
    <row r="33" spans="1:10" x14ac:dyDescent="0.25">
      <c r="A33" s="4">
        <v>1</v>
      </c>
      <c r="B33" s="3">
        <f t="shared" ref="B33:B64" si="4">LOG(A65,0.5)</f>
        <v>-5.0443941193584534</v>
      </c>
      <c r="C33" s="3">
        <f t="shared" si="2"/>
        <v>2.4778029403207733</v>
      </c>
      <c r="D33" s="3">
        <f t="shared" si="1"/>
        <v>-4.0443941193584534</v>
      </c>
      <c r="F33" s="1">
        <f t="shared" si="3"/>
        <v>0.98904840321423126</v>
      </c>
      <c r="G33" s="1"/>
      <c r="H33" s="1"/>
      <c r="I33" s="1"/>
      <c r="J33" s="1"/>
    </row>
    <row r="34" spans="1:10" x14ac:dyDescent="0.25">
      <c r="A34" s="4">
        <v>2</v>
      </c>
      <c r="B34" s="3">
        <f t="shared" si="4"/>
        <v>-5.08746284125034</v>
      </c>
      <c r="C34" s="3">
        <f t="shared" si="2"/>
        <v>2.45626857937483</v>
      </c>
      <c r="D34" s="3">
        <f t="shared" ref="D34:D65" si="5">LOG(A66*0.5,0.5)</f>
        <v>-4.08746284125034</v>
      </c>
      <c r="F34" s="1">
        <f t="shared" si="3"/>
        <v>0.84350475690319016</v>
      </c>
      <c r="G34" s="1"/>
      <c r="H34" s="1"/>
      <c r="I34" s="1"/>
      <c r="J34" s="1"/>
    </row>
    <row r="35" spans="1:10" x14ac:dyDescent="0.25">
      <c r="A35" s="4">
        <v>3</v>
      </c>
      <c r="B35" s="3">
        <f t="shared" si="4"/>
        <v>-5.1292830169449664</v>
      </c>
      <c r="C35" s="3">
        <f t="shared" ref="C35:C66" si="6">(LOG(A67,0.5)*0.5)+5</f>
        <v>2.4353584915275168</v>
      </c>
      <c r="D35" s="3">
        <f t="shared" si="5"/>
        <v>-4.1292830169449672</v>
      </c>
      <c r="F35" s="1">
        <f t="shared" si="3"/>
        <v>0.70961758101349304</v>
      </c>
      <c r="G35" s="1"/>
      <c r="H35" s="1"/>
      <c r="I35" s="1"/>
      <c r="J35" s="1"/>
    </row>
    <row r="36" spans="1:10" x14ac:dyDescent="0.25">
      <c r="A36" s="4">
        <v>4</v>
      </c>
      <c r="B36" s="3">
        <f t="shared" si="4"/>
        <v>-5.1699250014423122</v>
      </c>
      <c r="C36" s="3">
        <f t="shared" si="6"/>
        <v>2.4150374992788439</v>
      </c>
      <c r="D36" s="3">
        <f t="shared" si="5"/>
        <v>-4.1699250014423122</v>
      </c>
      <c r="F36" s="1">
        <f t="shared" si="3"/>
        <v>0.5856574178585614</v>
      </c>
      <c r="G36" s="1"/>
      <c r="H36" s="1"/>
      <c r="I36" s="1"/>
      <c r="J36" s="1"/>
    </row>
    <row r="37" spans="1:10" x14ac:dyDescent="0.25">
      <c r="A37" s="4">
        <v>5</v>
      </c>
      <c r="B37" s="3">
        <f t="shared" si="4"/>
        <v>-5.2094533656289501</v>
      </c>
      <c r="C37" s="3">
        <f t="shared" si="6"/>
        <v>2.3952733171855249</v>
      </c>
      <c r="D37" s="3">
        <f t="shared" si="5"/>
        <v>-4.2094533656289492</v>
      </c>
      <c r="F37" s="1">
        <f t="shared" si="3"/>
        <v>0.47025326689475389</v>
      </c>
      <c r="G37" s="1"/>
      <c r="H37" s="1"/>
      <c r="I37" s="1"/>
      <c r="J37" s="1"/>
    </row>
    <row r="38" spans="1:10" x14ac:dyDescent="0.25">
      <c r="A38" s="4">
        <v>6</v>
      </c>
      <c r="B38" s="3">
        <f t="shared" si="4"/>
        <v>-5.2479275134435852</v>
      </c>
      <c r="C38" s="3">
        <f t="shared" si="6"/>
        <v>2.3760362432782074</v>
      </c>
      <c r="D38" s="3">
        <f t="shared" si="5"/>
        <v>-4.2479275134435852</v>
      </c>
      <c r="F38" s="1">
        <f t="shared" si="3"/>
        <v>0.36229989322266754</v>
      </c>
      <c r="G38" s="1"/>
      <c r="H38" s="1"/>
      <c r="I38" s="1"/>
      <c r="J38" s="1"/>
    </row>
    <row r="39" spans="1:10" x14ac:dyDescent="0.25">
      <c r="A39" s="4">
        <v>7</v>
      </c>
      <c r="B39" s="3">
        <f t="shared" si="4"/>
        <v>-5.2854022188622487</v>
      </c>
      <c r="C39" s="3">
        <f t="shared" si="6"/>
        <v>2.3572988905688756</v>
      </c>
      <c r="D39" s="3">
        <f t="shared" si="5"/>
        <v>-4.2854022188622478</v>
      </c>
      <c r="F39" s="1">
        <f t="shared" si="3"/>
        <v>0.26089328617123009</v>
      </c>
      <c r="G39" s="1"/>
      <c r="H39" s="1"/>
      <c r="I39" s="1"/>
      <c r="J39" s="1"/>
    </row>
    <row r="40" spans="1:10" x14ac:dyDescent="0.25">
      <c r="A40" s="4">
        <v>8</v>
      </c>
      <c r="B40" s="3">
        <f t="shared" si="4"/>
        <v>-5.3219280948873626</v>
      </c>
      <c r="C40" s="3">
        <f t="shared" si="6"/>
        <v>2.3390359525563187</v>
      </c>
      <c r="D40" s="3">
        <f t="shared" si="5"/>
        <v>-4.3219280948873626</v>
      </c>
      <c r="F40" s="1">
        <f t="shared" si="3"/>
        <v>0.1652845938893801</v>
      </c>
      <c r="G40" s="1"/>
      <c r="H40" s="1"/>
      <c r="I40" s="1"/>
      <c r="J40" s="1"/>
    </row>
    <row r="41" spans="1:10" x14ac:dyDescent="0.25">
      <c r="A41" s="4">
        <v>9</v>
      </c>
      <c r="B41" s="3">
        <f t="shared" si="4"/>
        <v>-5.3575520046180838</v>
      </c>
      <c r="C41" s="3">
        <f t="shared" si="6"/>
        <v>2.3212239976909581</v>
      </c>
      <c r="D41" s="3">
        <f t="shared" si="5"/>
        <v>-4.3575520046180838</v>
      </c>
      <c r="F41" s="1">
        <f t="shared" si="3"/>
        <v>7.4846529330078404E-2</v>
      </c>
      <c r="G41" s="1"/>
      <c r="H41" s="1"/>
      <c r="I41" s="1"/>
      <c r="J41" s="1"/>
    </row>
    <row r="42" spans="1:10" x14ac:dyDescent="0.25">
      <c r="A42" s="4">
        <v>10</v>
      </c>
      <c r="B42" s="3">
        <f t="shared" si="4"/>
        <v>-5.3923174227787607</v>
      </c>
      <c r="C42" s="3">
        <f t="shared" si="6"/>
        <v>2.3038412886106197</v>
      </c>
      <c r="D42" s="3">
        <f t="shared" si="5"/>
        <v>-4.3923174227787607</v>
      </c>
      <c r="F42" s="1">
        <f t="shared" si="3"/>
        <v>-1.0951596785768736E-2</v>
      </c>
      <c r="G42" s="1">
        <f>((LOG($A42+8,0.5)+5))</f>
        <v>0.83007499855768785</v>
      </c>
      <c r="H42" s="1"/>
      <c r="I42" s="1"/>
      <c r="J42" s="1"/>
    </row>
    <row r="43" spans="1:10" x14ac:dyDescent="0.25">
      <c r="A43" s="4">
        <v>11</v>
      </c>
      <c r="B43" s="3">
        <f t="shared" si="4"/>
        <v>-5.4262647547020979</v>
      </c>
      <c r="C43" s="3">
        <f t="shared" si="6"/>
        <v>2.286867622648951</v>
      </c>
      <c r="D43" s="3">
        <f t="shared" si="5"/>
        <v>-4.4262647547020979</v>
      </c>
      <c r="F43" s="1">
        <f t="shared" si="3"/>
        <v>-9.2562745155249537E-2</v>
      </c>
      <c r="G43" s="1">
        <f t="shared" ref="G43:G103" si="7">((LOG($A43+8,0.5)+5))</f>
        <v>0.75207248655641479</v>
      </c>
      <c r="H43" s="1"/>
      <c r="I43" s="1"/>
      <c r="J43" s="1"/>
    </row>
    <row r="44" spans="1:10" x14ac:dyDescent="0.25">
      <c r="A44" s="4">
        <v>12</v>
      </c>
      <c r="B44" s="3">
        <f t="shared" si="4"/>
        <v>-5.4594316186372973</v>
      </c>
      <c r="C44" s="3">
        <f t="shared" si="6"/>
        <v>2.2702841906813513</v>
      </c>
      <c r="D44" s="3">
        <f t="shared" si="5"/>
        <v>-4.4594316186372973</v>
      </c>
      <c r="F44" s="1">
        <f t="shared" si="3"/>
        <v>-0.1703766234801023</v>
      </c>
      <c r="G44" s="1">
        <f t="shared" si="7"/>
        <v>0.67807190511263737</v>
      </c>
      <c r="H44" s="1"/>
      <c r="I44" s="1"/>
      <c r="J44" s="1"/>
    </row>
    <row r="45" spans="1:10" x14ac:dyDescent="0.25">
      <c r="A45" s="4">
        <v>13</v>
      </c>
      <c r="B45" s="3">
        <f t="shared" si="4"/>
        <v>-5.4918530963296748</v>
      </c>
      <c r="C45" s="3">
        <f t="shared" si="6"/>
        <v>2.2540734518351626</v>
      </c>
      <c r="D45" s="3">
        <f t="shared" si="5"/>
        <v>-4.4918530963296748</v>
      </c>
      <c r="F45" s="1">
        <f t="shared" si="3"/>
        <v>-0.24473094165487197</v>
      </c>
      <c r="G45" s="1">
        <f t="shared" si="7"/>
        <v>0.60768257722123931</v>
      </c>
      <c r="H45" s="1"/>
      <c r="I45" s="1"/>
      <c r="J45" s="1"/>
    </row>
    <row r="46" spans="1:10" x14ac:dyDescent="0.25">
      <c r="A46" s="4">
        <v>14</v>
      </c>
      <c r="B46" s="3">
        <f t="shared" si="4"/>
        <v>-5.5235619560570131</v>
      </c>
      <c r="C46" s="3">
        <f t="shared" si="6"/>
        <v>2.2382190219714935</v>
      </c>
      <c r="D46" s="3">
        <f t="shared" si="5"/>
        <v>-4.5235619560570131</v>
      </c>
      <c r="F46" s="1">
        <f t="shared" si="3"/>
        <v>-0.3159202697911434</v>
      </c>
      <c r="G46" s="1">
        <f t="shared" si="7"/>
        <v>0.54056838136270269</v>
      </c>
      <c r="H46" s="1"/>
      <c r="I46" s="1"/>
      <c r="J46" s="1"/>
    </row>
    <row r="47" spans="1:10" x14ac:dyDescent="0.25">
      <c r="A47" s="4">
        <v>15</v>
      </c>
      <c r="B47" s="3">
        <f t="shared" si="4"/>
        <v>-5.5545888516776376</v>
      </c>
      <c r="C47" s="3">
        <f t="shared" si="6"/>
        <v>2.2227055741611812</v>
      </c>
      <c r="D47" s="3">
        <f t="shared" si="5"/>
        <v>-4.5545888516776376</v>
      </c>
      <c r="F47" s="1">
        <f t="shared" si="3"/>
        <v>-0.38420308679420412</v>
      </c>
      <c r="G47" s="1">
        <f t="shared" si="7"/>
        <v>0.47643804394298694</v>
      </c>
      <c r="H47" s="1"/>
      <c r="I47" s="1"/>
      <c r="J47" s="1"/>
    </row>
    <row r="48" spans="1:10" x14ac:dyDescent="0.25">
      <c r="A48" s="4">
        <v>16</v>
      </c>
      <c r="B48" s="3">
        <f t="shared" si="4"/>
        <v>-5.584962500721157</v>
      </c>
      <c r="C48" s="3">
        <f t="shared" si="6"/>
        <v>2.2075187496394215</v>
      </c>
      <c r="D48" s="3">
        <f t="shared" si="5"/>
        <v>-4.584962500721157</v>
      </c>
      <c r="F48" s="1">
        <f t="shared" si="3"/>
        <v>-0.44980744568084052</v>
      </c>
      <c r="G48" s="1">
        <f t="shared" si="7"/>
        <v>0.41503749927884304</v>
      </c>
      <c r="H48" s="1"/>
      <c r="I48" s="1"/>
      <c r="J48" s="1"/>
    </row>
    <row r="49" spans="1:10" x14ac:dyDescent="0.25">
      <c r="A49" s="4">
        <v>17</v>
      </c>
      <c r="B49" s="3">
        <f t="shared" si="4"/>
        <v>-5.6147098441152083</v>
      </c>
      <c r="C49" s="3">
        <f t="shared" si="6"/>
        <v>2.1926450779423958</v>
      </c>
      <c r="D49" s="3">
        <f t="shared" si="5"/>
        <v>-4.6147098441152083</v>
      </c>
      <c r="F49" s="1">
        <f t="shared" si="3"/>
        <v>-0.51293556912443083</v>
      </c>
      <c r="G49" s="1">
        <f t="shared" si="7"/>
        <v>0.35614381022527564</v>
      </c>
      <c r="H49" s="1"/>
      <c r="I49" s="1"/>
      <c r="J49" s="1"/>
    </row>
    <row r="50" spans="1:10" x14ac:dyDescent="0.25">
      <c r="A50" s="4">
        <v>18</v>
      </c>
      <c r="B50" s="3">
        <f t="shared" si="4"/>
        <v>-5.6438561897747244</v>
      </c>
      <c r="C50" s="3">
        <f t="shared" si="6"/>
        <v>2.1780719051126378</v>
      </c>
      <c r="D50" s="3">
        <f t="shared" si="5"/>
        <v>-4.6438561897747244</v>
      </c>
      <c r="F50" s="1">
        <f t="shared" si="3"/>
        <v>-0.57376760883577216</v>
      </c>
      <c r="G50" s="1">
        <f t="shared" si="7"/>
        <v>0.29956028185890737</v>
      </c>
      <c r="H50" s="1"/>
      <c r="I50" s="1"/>
      <c r="J50" s="1"/>
    </row>
    <row r="51" spans="1:10" x14ac:dyDescent="0.25">
      <c r="A51" s="4">
        <v>19</v>
      </c>
      <c r="B51" s="3">
        <f t="shared" si="4"/>
        <v>-5.6724253419714961</v>
      </c>
      <c r="C51" s="3">
        <f t="shared" si="6"/>
        <v>2.163787329014252</v>
      </c>
      <c r="D51" s="3">
        <f t="shared" si="5"/>
        <v>-4.6724253419714952</v>
      </c>
      <c r="F51" s="1">
        <f t="shared" si="3"/>
        <v>-0.63246474495634875</v>
      </c>
      <c r="G51" s="1">
        <f t="shared" si="7"/>
        <v>0.24511249783653088</v>
      </c>
      <c r="H51" s="1"/>
      <c r="I51" s="1"/>
      <c r="J51" s="1"/>
    </row>
    <row r="52" spans="1:10" x14ac:dyDescent="0.25">
      <c r="A52" s="4">
        <v>20</v>
      </c>
      <c r="B52" s="3">
        <f t="shared" si="4"/>
        <v>-5.7004397181410926</v>
      </c>
      <c r="C52" s="3">
        <f t="shared" si="6"/>
        <v>2.1497801409294537</v>
      </c>
      <c r="D52" s="3">
        <f t="shared" si="5"/>
        <v>-4.7004397181410926</v>
      </c>
      <c r="F52" s="1">
        <f t="shared" si="3"/>
        <v>-0.68917175979957968</v>
      </c>
      <c r="G52" s="1">
        <f t="shared" si="7"/>
        <v>0.19264507794239627</v>
      </c>
      <c r="H52" s="1"/>
      <c r="I52" s="1"/>
      <c r="J52" s="1"/>
    </row>
    <row r="53" spans="1:10" x14ac:dyDescent="0.25">
      <c r="A53" s="4">
        <v>21</v>
      </c>
      <c r="B53" s="3">
        <f t="shared" si="4"/>
        <v>-5.7279204545631996</v>
      </c>
      <c r="C53" s="3">
        <f t="shared" si="6"/>
        <v>2.1360397727184002</v>
      </c>
      <c r="D53" s="3">
        <f t="shared" si="5"/>
        <v>-4.7279204545631996</v>
      </c>
      <c r="F53" s="1">
        <f t="shared" si="3"/>
        <v>-0.74401918941927025</v>
      </c>
      <c r="G53" s="1">
        <f t="shared" si="7"/>
        <v>0.14201900487242725</v>
      </c>
      <c r="H53" s="1"/>
      <c r="I53" s="1"/>
      <c r="J53" s="1"/>
    </row>
    <row r="54" spans="1:10" x14ac:dyDescent="0.25">
      <c r="A54" s="4">
        <v>22</v>
      </c>
      <c r="B54" s="3">
        <f t="shared" si="4"/>
        <v>-5.7548875021634691</v>
      </c>
      <c r="C54" s="3">
        <f t="shared" si="6"/>
        <v>2.1225562489182654</v>
      </c>
      <c r="D54" s="3">
        <f t="shared" si="5"/>
        <v>-4.7548875021634691</v>
      </c>
      <c r="F54" s="1">
        <f t="shared" si="3"/>
        <v>-0.79712513347166603</v>
      </c>
      <c r="G54" s="1">
        <f t="shared" si="7"/>
        <v>9.3109404391481299E-2</v>
      </c>
      <c r="H54" s="1"/>
      <c r="I54" s="1"/>
      <c r="J54" s="1"/>
    </row>
    <row r="55" spans="1:10" x14ac:dyDescent="0.25">
      <c r="A55" s="4">
        <v>23</v>
      </c>
      <c r="B55" s="3">
        <f t="shared" si="4"/>
        <v>-5.7813597135246599</v>
      </c>
      <c r="C55" s="3">
        <f t="shared" si="6"/>
        <v>2.10932014323767</v>
      </c>
      <c r="D55" s="3">
        <f t="shared" si="5"/>
        <v>-4.7813597135246599</v>
      </c>
      <c r="F55" s="1">
        <f t="shared" si="3"/>
        <v>-0.84859678649391235</v>
      </c>
      <c r="G55" s="1">
        <f t="shared" si="7"/>
        <v>4.5803689613124199E-2</v>
      </c>
      <c r="H55" s="1"/>
      <c r="I55" s="1"/>
      <c r="J55" s="1"/>
    </row>
    <row r="56" spans="1:10" x14ac:dyDescent="0.25">
      <c r="A56" s="4">
        <v>24</v>
      </c>
      <c r="B56" s="3">
        <f t="shared" si="4"/>
        <v>-5.8073549220576046</v>
      </c>
      <c r="C56" s="3">
        <f t="shared" si="6"/>
        <v>2.0963225389711977</v>
      </c>
      <c r="D56" s="3">
        <f t="shared" si="5"/>
        <v>-4.8073549220576037</v>
      </c>
      <c r="F56" s="1">
        <f t="shared" si="3"/>
        <v>-0.89853174052310347</v>
      </c>
      <c r="G56" s="1">
        <f t="shared" si="7"/>
        <v>0</v>
      </c>
      <c r="H56" s="1"/>
      <c r="I56" s="1"/>
      <c r="J56" s="1"/>
    </row>
    <row r="57" spans="1:10" x14ac:dyDescent="0.25">
      <c r="A57" s="4">
        <v>25</v>
      </c>
      <c r="B57" s="3">
        <f t="shared" si="4"/>
        <v>-5.8328900141647422</v>
      </c>
      <c r="C57" s="3">
        <f t="shared" si="6"/>
        <v>2.0835549929176289</v>
      </c>
      <c r="D57" s="3">
        <f t="shared" si="5"/>
        <v>-4.8328900141647422</v>
      </c>
      <c r="F57" s="1">
        <f t="shared" si="3"/>
        <v>-0.94701909884420754</v>
      </c>
      <c r="G57" s="1">
        <f t="shared" si="7"/>
        <v>-4.4394119358453388E-2</v>
      </c>
      <c r="H57" s="1">
        <f>((LOG($A57,0.5)+5.3))</f>
        <v>0.65614381022527546</v>
      </c>
      <c r="I57" s="1"/>
      <c r="J57" s="1"/>
    </row>
    <row r="58" spans="1:10" x14ac:dyDescent="0.25">
      <c r="A58" s="4">
        <v>26</v>
      </c>
      <c r="B58" s="3">
        <f t="shared" si="4"/>
        <v>-5.8579809951275719</v>
      </c>
      <c r="C58" s="3">
        <f t="shared" si="6"/>
        <v>2.0710095024362141</v>
      </c>
      <c r="D58" s="3">
        <f t="shared" si="5"/>
        <v>-4.8579809951275728</v>
      </c>
      <c r="F58" s="1">
        <f t="shared" si="3"/>
        <v>-0.99414043280495346</v>
      </c>
      <c r="G58" s="1">
        <f t="shared" si="7"/>
        <v>-8.7462841250339984E-2</v>
      </c>
      <c r="H58" s="1">
        <f t="shared" ref="H58:H103" si="8">((LOG($A58,0.5)+5.3))</f>
        <v>0.5995602818589072</v>
      </c>
      <c r="I58" s="1"/>
      <c r="J58" s="1"/>
    </row>
    <row r="59" spans="1:10" x14ac:dyDescent="0.25">
      <c r="A59" s="4">
        <v>27</v>
      </c>
      <c r="B59" s="3">
        <f t="shared" si="4"/>
        <v>-5.8826430493618416</v>
      </c>
      <c r="C59" s="3">
        <f t="shared" si="6"/>
        <v>2.0586784753190792</v>
      </c>
      <c r="D59" s="3">
        <f t="shared" si="5"/>
        <v>-4.8826430493618416</v>
      </c>
      <c r="F59" s="1">
        <f t="shared" si="3"/>
        <v>-1.0399706075072288</v>
      </c>
      <c r="G59" s="1">
        <f t="shared" si="7"/>
        <v>-0.12928301694496636</v>
      </c>
      <c r="H59" s="1">
        <f t="shared" si="8"/>
        <v>0.54511249783653071</v>
      </c>
      <c r="I59" s="1"/>
      <c r="J59" s="1"/>
    </row>
    <row r="60" spans="1:10" x14ac:dyDescent="0.25">
      <c r="A60" s="4">
        <v>28</v>
      </c>
      <c r="B60" s="3">
        <f t="shared" si="4"/>
        <v>-5.9068905956085187</v>
      </c>
      <c r="C60" s="3">
        <f t="shared" si="6"/>
        <v>2.0465547021957406</v>
      </c>
      <c r="D60" s="3">
        <f t="shared" si="5"/>
        <v>-4.9068905956085187</v>
      </c>
      <c r="F60" s="1">
        <f t="shared" si="3"/>
        <v>-1.0845784973642552</v>
      </c>
      <c r="G60" s="1">
        <f t="shared" si="7"/>
        <v>-0.16992500144231215</v>
      </c>
      <c r="H60" s="1">
        <f t="shared" si="8"/>
        <v>0.49264507794239609</v>
      </c>
      <c r="I60" s="1"/>
      <c r="J60" s="1"/>
    </row>
    <row r="61" spans="1:10" x14ac:dyDescent="0.25">
      <c r="A61" s="4">
        <v>29</v>
      </c>
      <c r="B61" s="3">
        <f t="shared" si="4"/>
        <v>-5.9307373375628867</v>
      </c>
      <c r="C61" s="3">
        <f t="shared" si="6"/>
        <v>2.0346313312185567</v>
      </c>
      <c r="D61" s="3">
        <f t="shared" si="5"/>
        <v>-4.9307373375628867</v>
      </c>
      <c r="F61" s="1">
        <f t="shared" si="3"/>
        <v>-1.1280276086946506</v>
      </c>
      <c r="G61" s="1">
        <f t="shared" si="7"/>
        <v>-0.20945336562895012</v>
      </c>
      <c r="H61" s="1">
        <f t="shared" si="8"/>
        <v>0.44201900487242707</v>
      </c>
      <c r="I61" s="1"/>
      <c r="J61" s="1"/>
    </row>
    <row r="62" spans="1:10" x14ac:dyDescent="0.25">
      <c r="A62" s="4">
        <v>30</v>
      </c>
      <c r="B62" s="3">
        <f t="shared" si="4"/>
        <v>-5.9541963103868758</v>
      </c>
      <c r="C62" s="3">
        <f t="shared" si="6"/>
        <v>2.0229018448065621</v>
      </c>
      <c r="D62" s="3">
        <f t="shared" si="5"/>
        <v>-4.9541963103868758</v>
      </c>
      <c r="F62" s="1">
        <f t="shared" si="3"/>
        <v>-1.1703766234801023</v>
      </c>
      <c r="G62" s="1">
        <f t="shared" si="7"/>
        <v>-0.24792751344358521</v>
      </c>
      <c r="H62" s="1">
        <f t="shared" si="8"/>
        <v>0.39310940439148112</v>
      </c>
      <c r="I62" s="1"/>
      <c r="J62" s="1"/>
    </row>
    <row r="63" spans="1:10" x14ac:dyDescent="0.25">
      <c r="A63" s="4">
        <v>31</v>
      </c>
      <c r="B63" s="3">
        <f t="shared" si="4"/>
        <v>-5.9772799234999168</v>
      </c>
      <c r="C63" s="3">
        <f t="shared" si="6"/>
        <v>2.0113600382500416</v>
      </c>
      <c r="D63" s="3">
        <f t="shared" si="5"/>
        <v>-4.9772799234999168</v>
      </c>
      <c r="F63" s="1">
        <f t="shared" si="3"/>
        <v>-1.2116798759706002</v>
      </c>
      <c r="G63" s="1">
        <f t="shared" si="7"/>
        <v>-0.2854022188622487</v>
      </c>
      <c r="H63" s="1">
        <f t="shared" si="8"/>
        <v>0.34580368961312402</v>
      </c>
      <c r="I63" s="1"/>
      <c r="J63" s="1"/>
    </row>
    <row r="64" spans="1:10" x14ac:dyDescent="0.25">
      <c r="A64" s="4">
        <v>32</v>
      </c>
      <c r="B64" s="3">
        <f t="shared" si="4"/>
        <v>-6</v>
      </c>
      <c r="C64" s="3">
        <f t="shared" si="6"/>
        <v>2</v>
      </c>
      <c r="D64" s="3">
        <f t="shared" si="5"/>
        <v>-5</v>
      </c>
      <c r="F64" s="1">
        <f t="shared" si="3"/>
        <v>-1.2519877718495822</v>
      </c>
      <c r="G64" s="1">
        <f t="shared" si="7"/>
        <v>-0.32192809488736263</v>
      </c>
      <c r="H64" s="1">
        <f t="shared" si="8"/>
        <v>0.29999999999999982</v>
      </c>
      <c r="I64" s="1"/>
      <c r="J64" s="1"/>
    </row>
    <row r="65" spans="1:10" x14ac:dyDescent="0.25">
      <c r="A65" s="4">
        <v>33</v>
      </c>
      <c r="B65" s="3">
        <f t="shared" ref="B65:B70" si="9">LOG(A97,0.5)</f>
        <v>-6.0223678130284544</v>
      </c>
      <c r="C65" s="3">
        <f t="shared" si="6"/>
        <v>1.9888160934857728</v>
      </c>
      <c r="D65" s="3">
        <f t="shared" si="5"/>
        <v>-5.0223678130284544</v>
      </c>
      <c r="F65" s="1">
        <f t="shared" si="3"/>
        <v>-1.2913471580709999</v>
      </c>
      <c r="G65" s="1">
        <f t="shared" si="7"/>
        <v>-0.35755200461808379</v>
      </c>
      <c r="H65" s="1">
        <f t="shared" si="8"/>
        <v>0.25560588064154643</v>
      </c>
      <c r="I65" s="1"/>
      <c r="J65" s="1"/>
    </row>
    <row r="66" spans="1:10" x14ac:dyDescent="0.25">
      <c r="A66" s="4">
        <v>34</v>
      </c>
      <c r="B66" s="3">
        <f t="shared" si="9"/>
        <v>-6.0443941193584534</v>
      </c>
      <c r="C66" s="3">
        <f t="shared" si="6"/>
        <v>1.9778029403207733</v>
      </c>
      <c r="D66" s="3">
        <f t="shared" ref="D66:D70" si="10">LOG(A98*0.5,0.5)</f>
        <v>-5.0443941193584534</v>
      </c>
      <c r="F66" s="1">
        <f t="shared" si="3"/>
        <v>-1.329801650174435</v>
      </c>
      <c r="G66" s="1">
        <f t="shared" si="7"/>
        <v>-0.39231742277876069</v>
      </c>
      <c r="H66" s="1">
        <f t="shared" si="8"/>
        <v>0.21253715874965984</v>
      </c>
      <c r="I66" s="1"/>
      <c r="J66" s="1"/>
    </row>
    <row r="67" spans="1:10" x14ac:dyDescent="0.25">
      <c r="A67" s="4">
        <v>35</v>
      </c>
      <c r="B67" s="3">
        <f t="shared" si="9"/>
        <v>-6.0660891904577721</v>
      </c>
      <c r="C67" s="3">
        <f t="shared" ref="C67:C70" si="11">(LOG(A99,0.5)*0.5)+5</f>
        <v>1.966955404771114</v>
      </c>
      <c r="D67" s="3">
        <f t="shared" si="10"/>
        <v>-5.066089190457773</v>
      </c>
      <c r="F67" s="1">
        <f t="shared" ref="F67:F103" si="12">((LOG($A67+10,0.55)+5))</f>
        <v>-1.3673919228133897</v>
      </c>
      <c r="G67" s="1">
        <f t="shared" si="7"/>
        <v>-0.4262647547020979</v>
      </c>
      <c r="H67" s="1">
        <f t="shared" si="8"/>
        <v>0.17071698305503347</v>
      </c>
      <c r="I67" s="1"/>
      <c r="J67" s="1"/>
    </row>
    <row r="68" spans="1:10" x14ac:dyDescent="0.25">
      <c r="A68" s="4">
        <v>36</v>
      </c>
      <c r="B68" s="3">
        <f t="shared" si="9"/>
        <v>-6.08746284125034</v>
      </c>
      <c r="C68" s="3">
        <f t="shared" si="11"/>
        <v>1.95626857937483</v>
      </c>
      <c r="D68" s="3">
        <f t="shared" si="10"/>
        <v>-5.08746284125034</v>
      </c>
      <c r="F68" s="1">
        <f t="shared" si="12"/>
        <v>-1.4041559683492055</v>
      </c>
      <c r="G68" s="1">
        <f t="shared" si="7"/>
        <v>-0.45943161863729731</v>
      </c>
      <c r="H68" s="1">
        <f t="shared" si="8"/>
        <v>0.13007499855768767</v>
      </c>
      <c r="I68" s="1"/>
      <c r="J68" s="1"/>
    </row>
    <row r="69" spans="1:10" x14ac:dyDescent="0.25">
      <c r="A69" s="4">
        <v>37</v>
      </c>
      <c r="B69" s="3">
        <f t="shared" si="9"/>
        <v>-6.10852445677817</v>
      </c>
      <c r="C69" s="3">
        <f t="shared" si="11"/>
        <v>1.945737771610915</v>
      </c>
      <c r="D69" s="3">
        <f t="shared" si="10"/>
        <v>-5.1085244567781691</v>
      </c>
      <c r="F69" s="1">
        <f t="shared" si="12"/>
        <v>-1.4401293276323903</v>
      </c>
      <c r="G69" s="1">
        <f t="shared" si="7"/>
        <v>-0.49185309632967478</v>
      </c>
      <c r="H69" s="1">
        <f t="shared" si="8"/>
        <v>9.0546634371049706E-2</v>
      </c>
      <c r="I69" s="1"/>
      <c r="J69" s="1"/>
    </row>
    <row r="70" spans="1:10" x14ac:dyDescent="0.25">
      <c r="A70" s="4">
        <v>38</v>
      </c>
      <c r="B70" s="3">
        <f t="shared" si="9"/>
        <v>-6.1292830169449672</v>
      </c>
      <c r="C70" s="3">
        <f t="shared" si="11"/>
        <v>1.9353584915275164</v>
      </c>
      <c r="D70" s="3">
        <f t="shared" si="10"/>
        <v>-5.1292830169449664</v>
      </c>
      <c r="F70" s="1">
        <f t="shared" si="12"/>
        <v>-1.475345296485477</v>
      </c>
      <c r="G70" s="1">
        <f t="shared" si="7"/>
        <v>-0.52356195605701306</v>
      </c>
      <c r="H70" s="1">
        <f t="shared" si="8"/>
        <v>5.207248655641461E-2</v>
      </c>
      <c r="I70" s="1"/>
      <c r="J70" s="1"/>
    </row>
    <row r="71" spans="1:10" x14ac:dyDescent="0.25">
      <c r="A71" s="4">
        <v>39</v>
      </c>
      <c r="F71" s="1">
        <f t="shared" si="12"/>
        <v>-1.509835110894211</v>
      </c>
      <c r="G71" s="1">
        <f t="shared" si="7"/>
        <v>-0.55458885167763761</v>
      </c>
      <c r="H71" s="1">
        <f t="shared" si="8"/>
        <v>1.459778113775112E-2</v>
      </c>
      <c r="I71" s="1"/>
      <c r="J71" s="1"/>
    </row>
    <row r="72" spans="1:10" x14ac:dyDescent="0.25">
      <c r="A72" s="4">
        <v>40</v>
      </c>
      <c r="F72" s="1">
        <f t="shared" si="12"/>
        <v>-1.5436281134885377</v>
      </c>
      <c r="G72" s="1">
        <f t="shared" si="7"/>
        <v>-0.58496250072115696</v>
      </c>
      <c r="H72" s="1">
        <f t="shared" si="8"/>
        <v>-2.1928094887362803E-2</v>
      </c>
      <c r="I72" s="1">
        <f>((LOG($A72,0.4)+4.5))</f>
        <v>0.47411681053587973</v>
      </c>
      <c r="J72" s="1"/>
    </row>
    <row r="73" spans="1:10" x14ac:dyDescent="0.25">
      <c r="A73" s="4">
        <v>41</v>
      </c>
      <c r="F73" s="1">
        <f t="shared" si="12"/>
        <v>-1.5767519035369135</v>
      </c>
      <c r="G73" s="1">
        <f t="shared" si="7"/>
        <v>-0.61470984411520835</v>
      </c>
      <c r="H73" s="1">
        <f t="shared" si="8"/>
        <v>-5.7552004618083963E-2</v>
      </c>
      <c r="I73" s="1">
        <f t="shared" ref="I73:I113" si="13">((LOG($A73,0.4)+4.5))</f>
        <v>0.44716836313658526</v>
      </c>
      <c r="J73" s="1"/>
    </row>
    <row r="74" spans="1:10" x14ac:dyDescent="0.25">
      <c r="A74" s="4">
        <v>42</v>
      </c>
      <c r="F74" s="1">
        <f t="shared" si="12"/>
        <v>-1.6092324723751732</v>
      </c>
      <c r="G74" s="1">
        <f t="shared" si="7"/>
        <v>-0.64385618977472436</v>
      </c>
      <c r="H74" s="1">
        <f t="shared" si="8"/>
        <v>-9.2317422778760871E-2</v>
      </c>
      <c r="I74" s="1">
        <f t="shared" si="13"/>
        <v>0.42086933953981465</v>
      </c>
      <c r="J74" s="1"/>
    </row>
    <row r="75" spans="1:10" x14ac:dyDescent="0.25">
      <c r="A75" s="4">
        <v>43</v>
      </c>
      <c r="F75" s="1">
        <f t="shared" si="12"/>
        <v>-1.6410943259349544</v>
      </c>
      <c r="G75" s="1">
        <f t="shared" si="7"/>
        <v>-0.67242534197149606</v>
      </c>
      <c r="H75" s="1">
        <f t="shared" si="8"/>
        <v>-0.12626475470209808</v>
      </c>
      <c r="I75" s="1">
        <f t="shared" si="13"/>
        <v>0.3951891742913185</v>
      </c>
      <c r="J75" s="1"/>
    </row>
    <row r="76" spans="1:10" x14ac:dyDescent="0.25">
      <c r="A76" s="4">
        <v>44</v>
      </c>
      <c r="F76" s="1">
        <f t="shared" si="12"/>
        <v>-1.6723605958187644</v>
      </c>
      <c r="G76" s="1">
        <f t="shared" si="7"/>
        <v>-0.70043971814109263</v>
      </c>
      <c r="H76" s="1">
        <f t="shared" si="8"/>
        <v>-0.15943161863729749</v>
      </c>
      <c r="I76" s="1">
        <f t="shared" si="13"/>
        <v>0.37009941028412729</v>
      </c>
      <c r="J76" s="1"/>
    </row>
    <row r="77" spans="1:10" x14ac:dyDescent="0.25">
      <c r="A77" s="4">
        <v>45</v>
      </c>
      <c r="F77" s="1">
        <f t="shared" si="12"/>
        <v>-1.7030531401828712</v>
      </c>
      <c r="G77" s="1">
        <f t="shared" si="7"/>
        <v>-0.72792045456319965</v>
      </c>
      <c r="H77" s="1">
        <f t="shared" si="8"/>
        <v>-0.19185309632967495</v>
      </c>
      <c r="I77" s="1">
        <f t="shared" si="13"/>
        <v>0.34557350920238949</v>
      </c>
      <c r="J77" s="1"/>
    </row>
    <row r="78" spans="1:10" x14ac:dyDescent="0.25">
      <c r="A78" s="4">
        <v>46</v>
      </c>
      <c r="F78" s="1">
        <f t="shared" si="12"/>
        <v>-1.7331926355301057</v>
      </c>
      <c r="G78" s="1">
        <f t="shared" si="7"/>
        <v>-0.75488750216346912</v>
      </c>
      <c r="H78" s="1">
        <f t="shared" si="8"/>
        <v>-0.22356195605701323</v>
      </c>
      <c r="I78" s="1">
        <f t="shared" si="13"/>
        <v>0.32158668280088243</v>
      </c>
      <c r="J78" s="1"/>
    </row>
    <row r="79" spans="1:10" x14ac:dyDescent="0.25">
      <c r="A79" s="4">
        <v>47</v>
      </c>
      <c r="F79" s="1">
        <f t="shared" si="12"/>
        <v>-1.7627986603780652</v>
      </c>
      <c r="G79" s="1">
        <f t="shared" si="7"/>
        <v>-0.78135971352465994</v>
      </c>
      <c r="H79" s="1">
        <f t="shared" si="8"/>
        <v>-0.25458885167763778</v>
      </c>
      <c r="I79" s="1">
        <f t="shared" si="13"/>
        <v>0.29811574233095683</v>
      </c>
      <c r="J79" s="1"/>
    </row>
    <row r="80" spans="1:10" x14ac:dyDescent="0.25">
      <c r="A80" s="4">
        <v>48</v>
      </c>
      <c r="F80" s="1">
        <f t="shared" si="12"/>
        <v>-1.7918897716506814</v>
      </c>
      <c r="G80" s="1">
        <f t="shared" si="7"/>
        <v>-0.80735492205760462</v>
      </c>
      <c r="H80" s="1">
        <f t="shared" si="8"/>
        <v>-0.28496250072115714</v>
      </c>
      <c r="I80" s="1">
        <f t="shared" si="13"/>
        <v>0.27513896382008962</v>
      </c>
      <c r="J80" s="1"/>
    </row>
    <row r="81" spans="1:10" x14ac:dyDescent="0.25">
      <c r="A81" s="4">
        <v>49</v>
      </c>
      <c r="F81" s="1">
        <f t="shared" si="12"/>
        <v>-1.8204835745395869</v>
      </c>
      <c r="G81" s="1">
        <f t="shared" si="7"/>
        <v>-0.83289001416474218</v>
      </c>
      <c r="H81" s="1">
        <f t="shared" si="8"/>
        <v>-0.31470984411520853</v>
      </c>
      <c r="I81" s="1">
        <f t="shared" si="13"/>
        <v>0.25263596724327009</v>
      </c>
      <c r="J81" s="1"/>
    </row>
    <row r="82" spans="1:10" x14ac:dyDescent="0.25">
      <c r="A82" s="4">
        <v>50</v>
      </c>
      <c r="F82" s="1">
        <f t="shared" si="12"/>
        <v>-1.8485967864939123</v>
      </c>
      <c r="G82" s="1">
        <f t="shared" si="7"/>
        <v>-0.85798099512757187</v>
      </c>
      <c r="H82" s="1">
        <f t="shared" si="8"/>
        <v>-0.34385618977472454</v>
      </c>
      <c r="I82" s="1">
        <f t="shared" si="13"/>
        <v>0.23058760790191002</v>
      </c>
      <c r="J82" s="1"/>
    </row>
    <row r="83" spans="1:10" x14ac:dyDescent="0.25">
      <c r="A83" s="4">
        <v>51</v>
      </c>
      <c r="F83" s="1">
        <f t="shared" si="12"/>
        <v>-1.8762452959209286</v>
      </c>
      <c r="G83" s="1">
        <f t="shared" si="7"/>
        <v>-0.88264304936184157</v>
      </c>
      <c r="H83" s="1">
        <f t="shared" si="8"/>
        <v>-0.37242534197149624</v>
      </c>
      <c r="I83" s="1">
        <f t="shared" si="13"/>
        <v>0.20897587855954658</v>
      </c>
      <c r="J83" s="1"/>
    </row>
    <row r="84" spans="1:10" x14ac:dyDescent="0.25">
      <c r="A84" s="4">
        <v>52</v>
      </c>
      <c r="F84" s="1">
        <f t="shared" si="12"/>
        <v>-1.9034442161136038</v>
      </c>
      <c r="G84" s="1">
        <f t="shared" si="7"/>
        <v>-0.9068905956085187</v>
      </c>
      <c r="H84" s="1">
        <f t="shared" si="8"/>
        <v>-0.4004397181410928</v>
      </c>
      <c r="I84" s="1">
        <f t="shared" si="13"/>
        <v>0.18778382108081981</v>
      </c>
      <c r="J84" s="1"/>
    </row>
    <row r="85" spans="1:10" x14ac:dyDescent="0.25">
      <c r="A85" s="4">
        <v>53</v>
      </c>
      <c r="F85" s="1">
        <f t="shared" si="12"/>
        <v>-1.9302079348633923</v>
      </c>
      <c r="G85" s="1">
        <f t="shared" si="7"/>
        <v>-0.93073733756288668</v>
      </c>
      <c r="H85" s="1">
        <f t="shared" si="8"/>
        <v>-0.42792045456319983</v>
      </c>
      <c r="I85" s="1">
        <f t="shared" si="13"/>
        <v>0.16699544648738307</v>
      </c>
      <c r="J85" s="1"/>
    </row>
    <row r="86" spans="1:10" x14ac:dyDescent="0.25">
      <c r="A86" s="4">
        <v>54</v>
      </c>
      <c r="F86" s="1">
        <f t="shared" si="12"/>
        <v>-1.9565501601659987</v>
      </c>
      <c r="G86" s="1">
        <f t="shared" si="7"/>
        <v>-0.9541963103868758</v>
      </c>
      <c r="H86" s="1">
        <f t="shared" si="8"/>
        <v>-0.45488750216346929</v>
      </c>
      <c r="I86" s="1">
        <f t="shared" si="13"/>
        <v>0.14659566248659939</v>
      </c>
      <c r="J86" s="1"/>
    </row>
    <row r="87" spans="1:10" x14ac:dyDescent="0.25">
      <c r="A87" s="4">
        <v>55</v>
      </c>
      <c r="F87" s="1">
        <f t="shared" si="12"/>
        <v>-1.9824839623836086</v>
      </c>
      <c r="G87" s="1">
        <f t="shared" si="7"/>
        <v>-0.97727992349991677</v>
      </c>
      <c r="H87" s="1">
        <f t="shared" si="8"/>
        <v>-0.48135971352466012</v>
      </c>
      <c r="I87" s="1">
        <f t="shared" si="13"/>
        <v>0.12657020765015758</v>
      </c>
      <c r="J87" s="1"/>
    </row>
    <row r="88" spans="1:10" x14ac:dyDescent="0.25">
      <c r="A88" s="4">
        <v>56</v>
      </c>
      <c r="F88" s="1">
        <f t="shared" si="12"/>
        <v>-2.008021813188245</v>
      </c>
      <c r="G88" s="1">
        <f t="shared" si="7"/>
        <v>-1</v>
      </c>
      <c r="H88" s="1">
        <f t="shared" si="8"/>
        <v>-0.5073549220576048</v>
      </c>
      <c r="I88" s="1">
        <f t="shared" si="13"/>
        <v>0.10690559152354417</v>
      </c>
      <c r="J88" s="1"/>
    </row>
    <row r="89" spans="1:10" x14ac:dyDescent="0.25">
      <c r="A89" s="4">
        <v>57</v>
      </c>
      <c r="F89" s="1">
        <f t="shared" si="12"/>
        <v>-2.0331756215767083</v>
      </c>
      <c r="G89" s="1">
        <f t="shared" si="7"/>
        <v>-1.0223678130284544</v>
      </c>
      <c r="H89" s="1">
        <f t="shared" si="8"/>
        <v>-0.53289001416474235</v>
      </c>
      <c r="I89" s="1">
        <f t="shared" si="13"/>
        <v>8.7589040036442967E-2</v>
      </c>
      <c r="J89" s="1"/>
    </row>
    <row r="90" spans="1:10" x14ac:dyDescent="0.25">
      <c r="A90" s="4">
        <v>58</v>
      </c>
      <c r="F90" s="1">
        <f t="shared" si="12"/>
        <v>-2.057956767217437</v>
      </c>
      <c r="G90" s="1">
        <f t="shared" si="7"/>
        <v>-1.0443941193584534</v>
      </c>
      <c r="H90" s="1">
        <f t="shared" si="8"/>
        <v>-0.55798099512757204</v>
      </c>
      <c r="I90" s="1">
        <f t="shared" si="13"/>
        <v>6.8608445660795603E-2</v>
      </c>
      <c r="J90" s="1"/>
    </row>
    <row r="91" spans="1:10" x14ac:dyDescent="0.25">
      <c r="A91" s="4">
        <v>59</v>
      </c>
      <c r="F91" s="1">
        <f t="shared" si="12"/>
        <v>-2.0823761313630165</v>
      </c>
      <c r="G91" s="1">
        <f t="shared" si="7"/>
        <v>-1.0660891904577721</v>
      </c>
      <c r="H91" s="1">
        <f t="shared" si="8"/>
        <v>-0.58264304936184175</v>
      </c>
      <c r="I91" s="1">
        <f t="shared" si="13"/>
        <v>4.9952321829512591E-2</v>
      </c>
      <c r="J91" s="1"/>
    </row>
    <row r="92" spans="1:10" x14ac:dyDescent="0.25">
      <c r="A92" s="4">
        <v>60</v>
      </c>
      <c r="F92" s="1">
        <f t="shared" si="12"/>
        <v>-2.106444125538542</v>
      </c>
      <c r="G92" s="1">
        <f t="shared" si="7"/>
        <v>-1.08746284125034</v>
      </c>
      <c r="H92" s="1">
        <f t="shared" si="8"/>
        <v>-0.60689059560851888</v>
      </c>
      <c r="I92" s="1">
        <f t="shared" si="13"/>
        <v>3.1609761186119911E-2</v>
      </c>
      <c r="J92" s="1"/>
    </row>
    <row r="93" spans="1:10" x14ac:dyDescent="0.25">
      <c r="A93" s="4">
        <v>61</v>
      </c>
      <c r="F93" s="1">
        <f t="shared" si="12"/>
        <v>-2.1301707181951146</v>
      </c>
      <c r="G93" s="1">
        <f t="shared" si="7"/>
        <v>-1.10852445677817</v>
      </c>
      <c r="H93" s="1">
        <f t="shared" si="8"/>
        <v>-0.63073733756288686</v>
      </c>
      <c r="I93" s="1">
        <f t="shared" si="13"/>
        <v>1.3570397285317171E-2</v>
      </c>
      <c r="J93" s="1">
        <f>((LOG($A93,0.35)+4.2))</f>
        <v>0.28421868024892394</v>
      </c>
    </row>
    <row r="94" spans="1:10" x14ac:dyDescent="0.25">
      <c r="A94" s="4">
        <v>62</v>
      </c>
      <c r="F94" s="1">
        <f t="shared" si="12"/>
        <v>-2.153565459499287</v>
      </c>
      <c r="G94" s="1">
        <f t="shared" si="7"/>
        <v>-1.1292830169449672</v>
      </c>
      <c r="H94" s="1">
        <f t="shared" si="8"/>
        <v>-0.65419631038687598</v>
      </c>
      <c r="I94" s="1">
        <f t="shared" si="13"/>
        <v>-4.1756305922335812E-3</v>
      </c>
      <c r="J94" s="1">
        <f t="shared" ref="J94:J132" si="14">((LOG($A94,0.35)+4.2))</f>
        <v>0.26872984600517524</v>
      </c>
    </row>
    <row r="95" spans="1:10" x14ac:dyDescent="0.25">
      <c r="A95" s="4">
        <v>63</v>
      </c>
      <c r="F95" s="1">
        <f t="shared" si="12"/>
        <v>-2.1766375044127031</v>
      </c>
      <c r="G95" s="1">
        <f t="shared" si="7"/>
        <v>-1.1497471195046822</v>
      </c>
      <c r="H95" s="1">
        <f t="shared" si="8"/>
        <v>-0.67727992349991695</v>
      </c>
      <c r="I95" s="1">
        <f t="shared" si="13"/>
        <v>-2.1637709809945171E-2</v>
      </c>
      <c r="J95" s="1">
        <f t="shared" si="14"/>
        <v>0.25348884376959946</v>
      </c>
    </row>
    <row r="96" spans="1:10" x14ac:dyDescent="0.25">
      <c r="A96" s="4">
        <v>64</v>
      </c>
      <c r="F96" s="1">
        <f t="shared" si="12"/>
        <v>-2.1993956342015633</v>
      </c>
      <c r="G96" s="1">
        <f t="shared" si="7"/>
        <v>-1.1699250014423122</v>
      </c>
      <c r="H96" s="1">
        <f t="shared" si="8"/>
        <v>-0.70000000000000018</v>
      </c>
      <c r="I96" s="1">
        <f t="shared" si="13"/>
        <v>-3.8824784196179962E-2</v>
      </c>
      <c r="J96" s="1">
        <f t="shared" si="14"/>
        <v>0.23848786731784211</v>
      </c>
    </row>
    <row r="97" spans="1:10" x14ac:dyDescent="0.25">
      <c r="A97" s="4">
        <v>65</v>
      </c>
      <c r="F97" s="1">
        <f t="shared" si="12"/>
        <v>-2.2218482765023477</v>
      </c>
      <c r="G97" s="1">
        <f t="shared" si="7"/>
        <v>-1.1898245588800176</v>
      </c>
      <c r="H97" s="1">
        <f t="shared" si="8"/>
        <v>-0.72236781302845454</v>
      </c>
      <c r="I97" s="1">
        <f t="shared" si="13"/>
        <v>-5.5745381553149009E-2</v>
      </c>
      <c r="J97" s="1">
        <f t="shared" si="14"/>
        <v>0.22371947353554367</v>
      </c>
    </row>
    <row r="98" spans="1:10" x14ac:dyDescent="0.25">
      <c r="A98" s="4">
        <v>66</v>
      </c>
      <c r="F98" s="1">
        <f t="shared" si="12"/>
        <v>-2.2440035240585878</v>
      </c>
      <c r="G98" s="1">
        <f t="shared" si="7"/>
        <v>-1.209453365628951</v>
      </c>
      <c r="H98" s="1">
        <f t="shared" si="8"/>
        <v>-0.74439411935845357</v>
      </c>
      <c r="I98" s="1">
        <f t="shared" si="13"/>
        <v>-7.2407639065632523E-2</v>
      </c>
      <c r="J98" s="1">
        <f t="shared" si="14"/>
        <v>0.20917656024146636</v>
      </c>
    </row>
    <row r="99" spans="1:10" x14ac:dyDescent="0.25">
      <c r="A99" s="4">
        <v>67</v>
      </c>
      <c r="F99" s="1">
        <f t="shared" si="12"/>
        <v>-2.2658691522328747</v>
      </c>
      <c r="G99" s="1">
        <f t="shared" si="7"/>
        <v>-1.2288186904958804</v>
      </c>
      <c r="H99" s="1">
        <f t="shared" si="8"/>
        <v>-0.76608919045777224</v>
      </c>
      <c r="I99" s="1">
        <f t="shared" si="13"/>
        <v>-8.8819326799046472E-2</v>
      </c>
      <c r="J99" s="1">
        <f t="shared" si="14"/>
        <v>0.19485234567824072</v>
      </c>
    </row>
    <row r="100" spans="1:10" x14ac:dyDescent="0.25">
      <c r="A100" s="4">
        <v>68</v>
      </c>
      <c r="F100" s="1">
        <f t="shared" si="12"/>
        <v>-2.2874526353889832</v>
      </c>
      <c r="G100" s="1">
        <f t="shared" si="7"/>
        <v>-1.2479275134435861</v>
      </c>
      <c r="H100" s="1">
        <f t="shared" si="8"/>
        <v>-0.78746284125034016</v>
      </c>
      <c r="I100" s="1">
        <f t="shared" si="13"/>
        <v>-0.10498786945672389</v>
      </c>
      <c r="J100" s="1">
        <f t="shared" si="14"/>
        <v>0.18074034952249551</v>
      </c>
    </row>
    <row r="101" spans="1:10" x14ac:dyDescent="0.25">
      <c r="A101" s="4">
        <v>69</v>
      </c>
      <c r="F101" s="1">
        <f t="shared" si="12"/>
        <v>-2.3087611622304616</v>
      </c>
      <c r="G101" s="1">
        <f t="shared" si="7"/>
        <v>-1.2667865406949019</v>
      </c>
      <c r="H101" s="1">
        <f t="shared" si="8"/>
        <v>-0.8085244567781702</v>
      </c>
      <c r="I101" s="1">
        <f t="shared" si="13"/>
        <v>-0.12092036654887739</v>
      </c>
      <c r="J101" s="1">
        <f t="shared" si="14"/>
        <v>0.16683437528126532</v>
      </c>
    </row>
    <row r="102" spans="1:10" x14ac:dyDescent="0.25">
      <c r="A102" s="4">
        <v>70</v>
      </c>
      <c r="F102" s="1">
        <f t="shared" si="12"/>
        <v>-2.329801650174435</v>
      </c>
      <c r="G102" s="1">
        <f t="shared" si="7"/>
        <v>-1.2854022188622487</v>
      </c>
      <c r="H102" s="1">
        <f t="shared" si="8"/>
        <v>-0.82928301694496742</v>
      </c>
      <c r="I102" s="1">
        <f t="shared" si="13"/>
        <v>-0.13662361111042554</v>
      </c>
      <c r="J102" s="1">
        <f t="shared" si="14"/>
        <v>0.15312849395496819</v>
      </c>
    </row>
    <row r="103" spans="1:10" x14ac:dyDescent="0.25">
      <c r="A103" s="4">
        <v>71</v>
      </c>
      <c r="F103" s="1">
        <f t="shared" si="12"/>
        <v>-2.3505807588325753</v>
      </c>
      <c r="G103" s="1">
        <f t="shared" si="7"/>
        <v>-1.3037807481771031</v>
      </c>
      <c r="H103" s="1">
        <f t="shared" si="8"/>
        <v>-0.8497471195046824</v>
      </c>
      <c r="I103" s="1">
        <f t="shared" si="13"/>
        <v>-0.1521041070911533</v>
      </c>
      <c r="J103" s="1">
        <f t="shared" si="14"/>
        <v>0.13961702885917404</v>
      </c>
    </row>
    <row r="104" spans="1:10" x14ac:dyDescent="0.25">
      <c r="A104" s="4">
        <v>72</v>
      </c>
      <c r="F104" s="1">
        <f t="shared" ref="F104:F132" si="15">((LOG($A104+10,0.55)+5))</f>
        <v>-2.3711049026649338</v>
      </c>
      <c r="G104" s="1">
        <f t="shared" ref="G104:G132" si="16">((LOG($A104+8,0.5)+5))</f>
        <v>-1.3219280948873617</v>
      </c>
      <c r="H104" s="1">
        <f t="shared" ref="H104:H132" si="17">((LOG($A104,0.5)+5.3))</f>
        <v>-0.86992500144231233</v>
      </c>
      <c r="I104" s="1">
        <f t="shared" si="13"/>
        <v>-0.1673680855296702</v>
      </c>
      <c r="J104" s="1">
        <f t="shared" si="14"/>
        <v>0.12629454150788266</v>
      </c>
    </row>
    <row r="105" spans="1:10" x14ac:dyDescent="0.25">
      <c r="A105" s="4">
        <v>73</v>
      </c>
      <c r="F105" s="1">
        <f t="shared" si="15"/>
        <v>-2.3913802628668357</v>
      </c>
      <c r="G105" s="1">
        <f t="shared" si="16"/>
        <v>-1.3398500028846252</v>
      </c>
      <c r="H105" s="1">
        <f t="shared" si="17"/>
        <v>-0.88982455888001777</v>
      </c>
      <c r="I105" s="1">
        <f t="shared" si="13"/>
        <v>-0.1824215196118022</v>
      </c>
      <c r="J105" s="1">
        <f t="shared" si="14"/>
        <v>0.11315581847047085</v>
      </c>
    </row>
    <row r="106" spans="1:10" x14ac:dyDescent="0.25">
      <c r="A106" s="4">
        <v>74</v>
      </c>
      <c r="F106" s="1">
        <f t="shared" si="15"/>
        <v>-2.4114127985439149</v>
      </c>
      <c r="G106" s="1">
        <f t="shared" si="16"/>
        <v>-1.3575520046180847</v>
      </c>
      <c r="H106" s="1">
        <f t="shared" si="17"/>
        <v>-0.90945336562895118</v>
      </c>
      <c r="I106" s="1">
        <f t="shared" si="13"/>
        <v>-0.19727013870451149</v>
      </c>
      <c r="J106" s="1">
        <f t="shared" si="14"/>
        <v>0.10019585912280871</v>
      </c>
    </row>
    <row r="107" spans="1:10" x14ac:dyDescent="0.25">
      <c r="A107" s="4">
        <v>75</v>
      </c>
      <c r="F107" s="1">
        <f t="shared" si="15"/>
        <v>-2.4312082572258724</v>
      </c>
      <c r="G107" s="1">
        <f t="shared" si="16"/>
        <v>-1.3750394313469254</v>
      </c>
      <c r="H107" s="1">
        <f t="shared" si="17"/>
        <v>-0.92881869049588062</v>
      </c>
      <c r="I107" s="1">
        <f t="shared" si="13"/>
        <v>-0.2119194414478498</v>
      </c>
      <c r="J107" s="1">
        <f t="shared" si="14"/>
        <v>8.7409864220528988E-2</v>
      </c>
    </row>
    <row r="108" spans="1:10" x14ac:dyDescent="0.25">
      <c r="A108" s="4">
        <v>76</v>
      </c>
      <c r="F108" s="1">
        <f t="shared" si="15"/>
        <v>-2.4507721847653317</v>
      </c>
      <c r="G108" s="1">
        <f t="shared" si="16"/>
        <v>-1.3923174227787598</v>
      </c>
      <c r="H108" s="1">
        <f t="shared" si="17"/>
        <v>-0.94792751344358628</v>
      </c>
      <c r="I108" s="1">
        <f t="shared" si="13"/>
        <v>-0.22637470797982662</v>
      </c>
      <c r="J108" s="1">
        <f t="shared" si="14"/>
        <v>7.4793225229094595E-2</v>
      </c>
    </row>
    <row r="109" spans="1:10" x14ac:dyDescent="0.25">
      <c r="A109" s="4">
        <v>77</v>
      </c>
      <c r="F109" s="1">
        <f t="shared" si="15"/>
        <v>-2.4701099346644924</v>
      </c>
      <c r="G109" s="1">
        <f t="shared" si="16"/>
        <v>-1.4093909361377026</v>
      </c>
      <c r="H109" s="1">
        <f t="shared" si="17"/>
        <v>-0.96678654069490211</v>
      </c>
      <c r="I109" s="1">
        <f t="shared" si="13"/>
        <v>-0.24064101136217797</v>
      </c>
      <c r="J109" s="1">
        <f t="shared" si="14"/>
        <v>6.2341514351315297E-2</v>
      </c>
    </row>
    <row r="110" spans="1:10" x14ac:dyDescent="0.25">
      <c r="A110" s="4">
        <v>78</v>
      </c>
      <c r="F110" s="1">
        <f t="shared" si="15"/>
        <v>-2.4892266768687694</v>
      </c>
      <c r="G110" s="1">
        <f t="shared" si="16"/>
        <v>-1.4262647547020979</v>
      </c>
      <c r="H110" s="1">
        <f t="shared" si="17"/>
        <v>-0.98540221886224888</v>
      </c>
      <c r="I110" s="1">
        <f t="shared" si="13"/>
        <v>-0.25472322826894001</v>
      </c>
      <c r="J110" s="1">
        <f t="shared" si="14"/>
        <v>5.0050475198307076E-2</v>
      </c>
    </row>
    <row r="111" spans="1:10" x14ac:dyDescent="0.25">
      <c r="A111" s="4">
        <v>79</v>
      </c>
      <c r="F111" s="1">
        <f t="shared" si="15"/>
        <v>-2.5081274060636014</v>
      </c>
      <c r="G111" s="1">
        <f t="shared" si="16"/>
        <v>-1.4429434958487288</v>
      </c>
      <c r="H111" s="1">
        <f t="shared" si="17"/>
        <v>-1.0037807481771033</v>
      </c>
      <c r="I111" s="1">
        <f t="shared" si="13"/>
        <v>-0.26862604899416276</v>
      </c>
      <c r="J111" s="1">
        <f t="shared" si="14"/>
        <v>3.7916014054698799E-2</v>
      </c>
    </row>
    <row r="112" spans="1:10" x14ac:dyDescent="0.25">
      <c r="A112" s="4">
        <v>80</v>
      </c>
      <c r="F112" s="1">
        <f t="shared" si="15"/>
        <v>-2.5268169495077233</v>
      </c>
      <c r="G112" s="1">
        <f t="shared" si="16"/>
        <v>-1.4594316186372982</v>
      </c>
      <c r="H112" s="1">
        <f t="shared" si="17"/>
        <v>-1.0219280948873619</v>
      </c>
      <c r="I112" s="1">
        <f t="shared" si="13"/>
        <v>-0.28235398683014967</v>
      </c>
      <c r="J112" s="1">
        <f t="shared" si="14"/>
        <v>2.593419169325184E-2</v>
      </c>
    </row>
    <row r="113" spans="1:10" x14ac:dyDescent="0.25">
      <c r="A113" s="4">
        <v>81</v>
      </c>
      <c r="F113" s="1">
        <f t="shared" si="15"/>
        <v>-2.545299974433612</v>
      </c>
      <c r="G113" s="1">
        <f t="shared" si="16"/>
        <v>-1.4757334309663976</v>
      </c>
      <c r="H113" s="1">
        <f t="shared" si="17"/>
        <v>-1.0398500028846254</v>
      </c>
      <c r="I113" s="1">
        <f t="shared" si="13"/>
        <v>-0.29591138686316043</v>
      </c>
      <c r="J113" s="1">
        <f t="shared" si="14"/>
        <v>1.4101215697923664E-2</v>
      </c>
    </row>
    <row r="114" spans="1:10" x14ac:dyDescent="0.25">
      <c r="A114" s="4">
        <v>82</v>
      </c>
      <c r="F114" s="1">
        <f t="shared" si="15"/>
        <v>-2.5635809950435391</v>
      </c>
      <c r="G114" s="1">
        <f t="shared" si="16"/>
        <v>-1.4918530963296748</v>
      </c>
      <c r="H114" s="1">
        <f t="shared" si="17"/>
        <v>-1.0575520046180849</v>
      </c>
      <c r="I114" s="1">
        <f t="shared" ref="I114:I132" si="18">((LOG($A114,0.4)+4.5))</f>
        <v>-0.30930243422944503</v>
      </c>
      <c r="J114" s="1">
        <f t="shared" si="14"/>
        <v>2.4134332579475171E-3</v>
      </c>
    </row>
    <row r="115" spans="1:10" x14ac:dyDescent="0.25">
      <c r="A115" s="4">
        <v>83</v>
      </c>
      <c r="F115" s="1">
        <f t="shared" si="15"/>
        <v>-2.5816643791274139</v>
      </c>
      <c r="G115" s="1">
        <f t="shared" si="16"/>
        <v>-1.5077946401986964</v>
      </c>
      <c r="H115" s="1">
        <f t="shared" si="17"/>
        <v>-1.0750394313469256</v>
      </c>
      <c r="I115" s="1">
        <f t="shared" si="18"/>
        <v>-0.32253116187089148</v>
      </c>
      <c r="J115" s="1">
        <f t="shared" si="14"/>
        <v>-9.1326756013350163E-3</v>
      </c>
    </row>
    <row r="116" spans="1:10" x14ac:dyDescent="0.25">
      <c r="A116" s="4">
        <v>84</v>
      </c>
      <c r="F116" s="1">
        <f t="shared" si="15"/>
        <v>-2.5995543543267239</v>
      </c>
      <c r="G116" s="1">
        <f t="shared" si="16"/>
        <v>-1.5235619560570131</v>
      </c>
      <c r="H116" s="1">
        <f t="shared" si="17"/>
        <v>-1.09231742277876</v>
      </c>
      <c r="I116" s="1">
        <f t="shared" si="18"/>
        <v>-0.33560145782621476</v>
      </c>
      <c r="J116" s="1">
        <f t="shared" si="14"/>
        <v>-2.0540504382267066E-2</v>
      </c>
    </row>
    <row r="117" spans="1:10" x14ac:dyDescent="0.25">
      <c r="A117" s="4">
        <v>85</v>
      </c>
      <c r="F117" s="1">
        <f t="shared" si="15"/>
        <v>-2.6172550140670241</v>
      </c>
      <c r="G117" s="1">
        <f t="shared" si="16"/>
        <v>-1.5391588111080319</v>
      </c>
      <c r="H117" s="1">
        <f t="shared" si="17"/>
        <v>-1.1093909361377028</v>
      </c>
      <c r="I117" s="1">
        <f t="shared" si="18"/>
        <v>-0.3485170720906936</v>
      </c>
      <c r="J117" s="1">
        <f t="shared" si="14"/>
        <v>-3.1813326102094308E-2</v>
      </c>
    </row>
    <row r="118" spans="1:10" x14ac:dyDescent="0.25">
      <c r="A118" s="4">
        <v>86</v>
      </c>
      <c r="F118" s="1">
        <f t="shared" si="15"/>
        <v>-2.6347703231798096</v>
      </c>
      <c r="G118" s="1">
        <f t="shared" si="16"/>
        <v>-1.5545888516776376</v>
      </c>
      <c r="H118" s="1">
        <f t="shared" si="17"/>
        <v>-1.1262647547020981</v>
      </c>
      <c r="I118" s="1">
        <f t="shared" si="18"/>
        <v>-0.3612816230747109</v>
      </c>
      <c r="J118" s="1">
        <f t="shared" si="14"/>
        <v>-4.2954298930015788E-2</v>
      </c>
    </row>
    <row r="119" spans="1:10" x14ac:dyDescent="0.25">
      <c r="A119" s="4">
        <v>87</v>
      </c>
      <c r="F119" s="1">
        <f t="shared" si="15"/>
        <v>-2.6521041232330829</v>
      </c>
      <c r="G119" s="1">
        <f t="shared" si="16"/>
        <v>-1.5698556083309478</v>
      </c>
      <c r="H119" s="1">
        <f t="shared" si="17"/>
        <v>-1.142943495848729</v>
      </c>
      <c r="I119" s="1">
        <f t="shared" si="18"/>
        <v>-0.3738986036889651</v>
      </c>
      <c r="J119" s="1">
        <f t="shared" si="14"/>
        <v>-5.3966471498389623E-2</v>
      </c>
    </row>
    <row r="120" spans="1:10" x14ac:dyDescent="0.25">
      <c r="A120" s="4">
        <v>88</v>
      </c>
      <c r="F120" s="1">
        <f t="shared" si="15"/>
        <v>-2.6692601375885445</v>
      </c>
      <c r="G120" s="1">
        <f t="shared" si="16"/>
        <v>-1.5849625007211561</v>
      </c>
      <c r="H120" s="1">
        <f t="shared" si="17"/>
        <v>-1.1594316186372984</v>
      </c>
      <c r="I120" s="1">
        <f t="shared" si="18"/>
        <v>-0.38637138708190299</v>
      </c>
      <c r="J120" s="1">
        <f t="shared" si="14"/>
        <v>-6.4852787910401055E-2</v>
      </c>
    </row>
    <row r="121" spans="1:10" x14ac:dyDescent="0.25">
      <c r="A121" s="4">
        <v>89</v>
      </c>
      <c r="F121" s="1">
        <f t="shared" si="15"/>
        <v>-2.686241976202056</v>
      </c>
      <c r="G121" s="1">
        <f t="shared" si="16"/>
        <v>-1.5999128421871278</v>
      </c>
      <c r="H121" s="1">
        <f t="shared" si="17"/>
        <v>-1.1757334309663978</v>
      </c>
      <c r="I121" s="1">
        <f t="shared" si="18"/>
        <v>-0.39870323205300817</v>
      </c>
      <c r="J121" s="1">
        <f t="shared" si="14"/>
        <v>-7.5616092464807494E-2</v>
      </c>
    </row>
    <row r="122" spans="1:10" x14ac:dyDescent="0.25">
      <c r="A122" s="4">
        <v>90</v>
      </c>
      <c r="F122" s="1">
        <f t="shared" si="15"/>
        <v>-2.7030531401828721</v>
      </c>
      <c r="G122" s="1">
        <f t="shared" si="16"/>
        <v>-1.6147098441152092</v>
      </c>
      <c r="H122" s="1">
        <f t="shared" si="17"/>
        <v>-1.191853096329675</v>
      </c>
      <c r="I122" s="1">
        <f t="shared" si="18"/>
        <v>-0.41089728816363991</v>
      </c>
      <c r="J122" s="1">
        <f t="shared" si="14"/>
        <v>-8.6259134116707159E-2</v>
      </c>
    </row>
    <row r="123" spans="1:10" x14ac:dyDescent="0.25">
      <c r="A123" s="4">
        <v>91</v>
      </c>
      <c r="F123" s="1">
        <f t="shared" si="15"/>
        <v>-2.719697026126016</v>
      </c>
      <c r="G123" s="1">
        <f t="shared" si="16"/>
        <v>-1.6293566200796095</v>
      </c>
      <c r="H123" s="1">
        <f t="shared" si="17"/>
        <v>-1.2077946401986965</v>
      </c>
      <c r="I123" s="1">
        <f t="shared" si="18"/>
        <v>-0.42295660056548456</v>
      </c>
      <c r="J123" s="1">
        <f t="shared" si="14"/>
        <v>-9.6784570691842653E-2</v>
      </c>
    </row>
    <row r="124" spans="1:10" x14ac:dyDescent="0.25">
      <c r="A124" s="4">
        <v>92</v>
      </c>
      <c r="F124" s="1">
        <f t="shared" si="15"/>
        <v>-2.7361769302312462</v>
      </c>
      <c r="G124" s="1">
        <f t="shared" si="16"/>
        <v>-1.6438561897747253</v>
      </c>
      <c r="H124" s="1">
        <f t="shared" si="17"/>
        <v>-1.2235619560570132</v>
      </c>
      <c r="I124" s="1">
        <f t="shared" si="18"/>
        <v>-0.43488411456514786</v>
      </c>
      <c r="J124" s="1">
        <f t="shared" si="14"/>
        <v>-0.10719497287060165</v>
      </c>
    </row>
    <row r="125" spans="1:10" x14ac:dyDescent="0.25">
      <c r="A125" s="4">
        <v>93</v>
      </c>
      <c r="F125" s="1">
        <f t="shared" si="15"/>
        <v>-2.7524960522210762</v>
      </c>
      <c r="G125" s="1">
        <f t="shared" si="16"/>
        <v>-1.6582114827517955</v>
      </c>
      <c r="H125" s="1">
        <f t="shared" si="17"/>
        <v>-1.2391588111080321</v>
      </c>
      <c r="I125" s="1">
        <f t="shared" si="18"/>
        <v>-0.44668267994199429</v>
      </c>
      <c r="J125" s="1">
        <f t="shared" si="14"/>
        <v>-0.11749282795665117</v>
      </c>
    </row>
    <row r="126" spans="1:10" x14ac:dyDescent="0.25">
      <c r="A126" s="4">
        <v>94</v>
      </c>
      <c r="F126" s="1">
        <f t="shared" si="15"/>
        <v>-2.7686574990695059</v>
      </c>
      <c r="G126" s="1">
        <f t="shared" si="16"/>
        <v>-1.6724253419714952</v>
      </c>
      <c r="H126" s="1">
        <f t="shared" si="17"/>
        <v>-1.2545888516776378</v>
      </c>
      <c r="I126" s="1">
        <f t="shared" si="18"/>
        <v>-0.45835505503507346</v>
      </c>
      <c r="J126" s="1">
        <f t="shared" si="14"/>
        <v>-0.12768054344402913</v>
      </c>
    </row>
    <row r="127" spans="1:10" x14ac:dyDescent="0.25">
      <c r="A127" s="4">
        <v>95</v>
      </c>
      <c r="F127" s="1">
        <f t="shared" si="15"/>
        <v>-2.7846642885523512</v>
      </c>
      <c r="G127" s="1">
        <f t="shared" si="16"/>
        <v>-1.6865005271832185</v>
      </c>
      <c r="H127" s="1">
        <f t="shared" si="17"/>
        <v>-1.269855608330948</v>
      </c>
      <c r="I127" s="1">
        <f t="shared" si="18"/>
        <v>-0.46990391061379633</v>
      </c>
      <c r="J127" s="1">
        <f t="shared" si="14"/>
        <v>-0.13776045039549523</v>
      </c>
    </row>
    <row r="128" spans="1:10" x14ac:dyDescent="0.25">
      <c r="A128" s="4">
        <v>96</v>
      </c>
      <c r="F128" s="1">
        <f t="shared" si="15"/>
        <v>-2.8005193526292871</v>
      </c>
      <c r="G128" s="1">
        <f t="shared" si="16"/>
        <v>-1.7004397181410917</v>
      </c>
      <c r="H128" s="1">
        <f t="shared" si="17"/>
        <v>-1.2849625007211563</v>
      </c>
      <c r="I128" s="1">
        <f t="shared" si="18"/>
        <v>-0.48133183354594067</v>
      </c>
      <c r="J128" s="1">
        <f t="shared" si="14"/>
        <v>-0.14773480664398431</v>
      </c>
    </row>
    <row r="129" spans="1:10" x14ac:dyDescent="0.25">
      <c r="A129" s="4">
        <v>97</v>
      </c>
      <c r="F129" s="1">
        <f t="shared" si="15"/>
        <v>-2.8162255406671157</v>
      </c>
      <c r="G129" s="1">
        <f t="shared" si="16"/>
        <v>-1.7142455176661224</v>
      </c>
      <c r="H129" s="1">
        <f t="shared" si="17"/>
        <v>-1.299912842187128</v>
      </c>
      <c r="I129" s="1">
        <f t="shared" si="18"/>
        <v>-0.49264133027559875</v>
      </c>
      <c r="J129" s="1">
        <f t="shared" si="14"/>
        <v>-0.15760579982818257</v>
      </c>
    </row>
    <row r="130" spans="1:10" x14ac:dyDescent="0.25">
      <c r="A130" s="4">
        <v>98</v>
      </c>
      <c r="F130" s="1">
        <f t="shared" si="15"/>
        <v>-2.831785622513098</v>
      </c>
      <c r="G130" s="1">
        <f t="shared" si="16"/>
        <v>-1.7279204545631988</v>
      </c>
      <c r="H130" s="1">
        <f t="shared" si="17"/>
        <v>-1.3147098441152094</v>
      </c>
      <c r="I130" s="1">
        <f t="shared" si="18"/>
        <v>-0.5038348301227602</v>
      </c>
      <c r="J130" s="1">
        <f t="shared" si="14"/>
        <v>-0.16737555027241768</v>
      </c>
    </row>
    <row r="131" spans="1:10" x14ac:dyDescent="0.25">
      <c r="A131" s="4">
        <v>99</v>
      </c>
      <c r="F131" s="1">
        <f t="shared" si="15"/>
        <v>-2.8472022914266555</v>
      </c>
      <c r="G131" s="1">
        <f t="shared" si="16"/>
        <v>-1.7414669864011465</v>
      </c>
      <c r="H131" s="1">
        <f t="shared" si="17"/>
        <v>-1.3293566200796096</v>
      </c>
      <c r="I131" s="1">
        <f t="shared" si="18"/>
        <v>-0.51491468841539234</v>
      </c>
      <c r="J131" s="1">
        <f t="shared" si="14"/>
        <v>-0.17704611372036005</v>
      </c>
    </row>
    <row r="132" spans="1:10" x14ac:dyDescent="0.25">
      <c r="A132" s="4">
        <v>100</v>
      </c>
      <c r="F132" s="1">
        <f t="shared" si="15"/>
        <v>-2.8624781668772048</v>
      </c>
      <c r="G132" s="1">
        <f t="shared" si="16"/>
        <v>-1.7548875021634691</v>
      </c>
      <c r="H132" s="1">
        <f t="shared" si="17"/>
        <v>-1.3438561897747254</v>
      </c>
      <c r="I132" s="1">
        <f t="shared" si="18"/>
        <v>-0.52588318946412116</v>
      </c>
      <c r="J132" s="1">
        <f t="shared" si="14"/>
        <v>-0.18661948393133887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2012-07-12T20:45:21Z</dcterms:created>
  <dcterms:modified xsi:type="dcterms:W3CDTF">2012-07-13T15:25:52Z</dcterms:modified>
</cp:coreProperties>
</file>