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453337d7bb58d0d/Escritorio/Semestre VIII/Metodos y Tecnicas de Construccion/T2_MTC/T2_MTC/"/>
    </mc:Choice>
  </mc:AlternateContent>
  <xr:revisionPtr revIDLastSave="42" documentId="13_ncr:1_{FB5FAF76-33C0-4C51-A2BA-C771AEB5521B}" xr6:coauthVersionLast="47" xr6:coauthVersionMax="47" xr10:uidLastSave="{21B7C234-FA5B-4BBE-9058-033DF84DF4F6}"/>
  <bookViews>
    <workbookView xWindow="-108" yWindow="-108" windowWidth="23256" windowHeight="13896" xr2:uid="{34EA7DBA-2AF9-4D93-85E9-5C41DA91D398}"/>
  </bookViews>
  <sheets>
    <sheet name="Cantidades de Obras" sheetId="2" r:id="rId1"/>
    <sheet name="Precios Unitarios" sheetId="3" r:id="rId2"/>
  </sheets>
  <definedNames>
    <definedName name="\0">#REF!</definedName>
    <definedName name="\1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H">#REF!</definedName>
    <definedName name="\i">#REF!</definedName>
    <definedName name="\j">#REF!</definedName>
    <definedName name="\l">#REF!</definedName>
    <definedName name="\m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w">#REF!</definedName>
    <definedName name="\x">#N/A</definedName>
    <definedName name="\y">#REF!</definedName>
    <definedName name="\z">#REF!</definedName>
    <definedName name="___________F">#REF!</definedName>
    <definedName name="__________F">#REF!</definedName>
    <definedName name="_________F">#REF!</definedName>
    <definedName name="________F">#REF!</definedName>
    <definedName name="______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_____alt1">#REF!</definedName>
    <definedName name="______alt2">#REF!</definedName>
    <definedName name="______COD2">#REF!</definedName>
    <definedName name="______F">#REF!</definedName>
    <definedName name="_____alt1">#REF!</definedName>
    <definedName name="_____alt2">#REF!</definedName>
    <definedName name="_____aps1">#REF!</definedName>
    <definedName name="_____COD2">#REF!</definedName>
    <definedName name="____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___alt1">#REF!</definedName>
    <definedName name="____alt2">#REF!</definedName>
    <definedName name="____aps1">#REF!</definedName>
    <definedName name="____COD2">#REF!</definedName>
    <definedName name="___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__alt1">#REF!</definedName>
    <definedName name="___alt2">#REF!</definedName>
    <definedName name="___aps1">#REF!</definedName>
    <definedName name="___COD2">#REF!</definedName>
    <definedName name="__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_alt1">#REF!</definedName>
    <definedName name="__alt2">#REF!</definedName>
    <definedName name="__aps1">#REF!</definedName>
    <definedName name="__CAN1">#REF!</definedName>
    <definedName name="__COD2">#REF!</definedName>
    <definedName name="_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_VAR1">#REF!</definedName>
    <definedName name="_1">#REF!</definedName>
    <definedName name="_1.2">#REF!</definedName>
    <definedName name="_1A">#REF!</definedName>
    <definedName name="_1A_2">#REF!</definedName>
    <definedName name="_1B">#REF!</definedName>
    <definedName name="_1B_2">#REF!</definedName>
    <definedName name="_2.2">#N/A</definedName>
    <definedName name="_a">#REF!</definedName>
    <definedName name="_a_2">#REF!</definedName>
    <definedName name="_a80000">#REF!</definedName>
    <definedName name="_alt1">#REF!</definedName>
    <definedName name="_alt2">#REF!</definedName>
    <definedName name="_aps1">#REF!</definedName>
    <definedName name="_b">#REF!</definedName>
    <definedName name="_b_2">#REF!</definedName>
    <definedName name="_c">#REF!</definedName>
    <definedName name="_c_2">#REF!</definedName>
    <definedName name="_C11">#REF!</definedName>
    <definedName name="_C11_2">#REF!</definedName>
    <definedName name="_C12">#REF!</definedName>
    <definedName name="_C12_2">#REF!</definedName>
    <definedName name="_C21">#REF!</definedName>
    <definedName name="_C21_2">#REF!</definedName>
    <definedName name="_C22">#REF!</definedName>
    <definedName name="_C22_2">#REF!</definedName>
    <definedName name="_C31">#REF!</definedName>
    <definedName name="_C31_2">#REF!</definedName>
    <definedName name="_C32">#REF!</definedName>
    <definedName name="_C32_2">#REF!</definedName>
    <definedName name="_C41">#REF!</definedName>
    <definedName name="_C41_2">#REF!</definedName>
    <definedName name="_C42">#REF!</definedName>
    <definedName name="_C42_2">#REF!</definedName>
    <definedName name="_C51">#REF!</definedName>
    <definedName name="_C51_2">#REF!</definedName>
    <definedName name="_C52">#REF!</definedName>
    <definedName name="_C52_2">#REF!</definedName>
    <definedName name="_C61">#REF!</definedName>
    <definedName name="_C61_2">#REF!</definedName>
    <definedName name="_C62">#REF!</definedName>
    <definedName name="_C62_2">#REF!</definedName>
    <definedName name="_C71">#REF!</definedName>
    <definedName name="_C71_2">#REF!</definedName>
    <definedName name="_C72">#REF!</definedName>
    <definedName name="_C72_2">#REF!</definedName>
    <definedName name="_CAN1">#REF!</definedName>
    <definedName name="_COD2">#REF!</definedName>
    <definedName name="_d">#REF!</definedName>
    <definedName name="_d_2">#REF!</definedName>
    <definedName name="_Dist_Values" hidden="1">#REF!</definedName>
    <definedName name="_e">#REF!</definedName>
    <definedName name="_e_2">#REF!</definedName>
    <definedName name="_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_F_2">#REF!</definedName>
    <definedName name="_Fill" hidden="1">#REF!</definedName>
    <definedName name="_i">#REF!</definedName>
    <definedName name="_i_2">#REF!</definedName>
    <definedName name="_IDENT">#REF!</definedName>
    <definedName name="_IDENT_2">#REF!</definedName>
    <definedName name="_Key1" hidden="1">#REF!</definedName>
    <definedName name="_Key2" hidden="1">#REF!</definedName>
    <definedName name="_MA1">#REF!</definedName>
    <definedName name="_MA2">#REF!</definedName>
    <definedName name="_Order1" hidden="1">255</definedName>
    <definedName name="_Order2" hidden="1">255</definedName>
    <definedName name="_p">#REF!</definedName>
    <definedName name="_p_2">#REF!</definedName>
    <definedName name="_Pag1">#REF!</definedName>
    <definedName name="_Pag12">#REF!</definedName>
    <definedName name="_PER1">#REF!</definedName>
    <definedName name="_PER2">#REF!</definedName>
    <definedName name="_q">#REF!</definedName>
    <definedName name="_q_2">#REF!</definedName>
    <definedName name="_r">#REF!</definedName>
    <definedName name="_R_1">#REF!</definedName>
    <definedName name="_r_2">#REF!</definedName>
    <definedName name="_R_2_1">#REF!</definedName>
    <definedName name="_R1_">#REF!</definedName>
    <definedName name="_R1__2">#REF!</definedName>
    <definedName name="_R11_">#REF!</definedName>
    <definedName name="_R11__2">#REF!</definedName>
    <definedName name="_R22_">#REF!</definedName>
    <definedName name="_R22__2">#REF!</definedName>
    <definedName name="_Regression_Int" hidden="1">1</definedName>
    <definedName name="_RS2">#REF!</definedName>
    <definedName name="_RS2_2">#REF!</definedName>
    <definedName name="_SOP1">#REF!</definedName>
    <definedName name="_SOP2">#REF!</definedName>
    <definedName name="_SOP3">#REF!</definedName>
    <definedName name="_SOP4">#REF!</definedName>
    <definedName name="_Sort" hidden="1">#REF!</definedName>
    <definedName name="_Ter1">#REF!</definedName>
    <definedName name="_Ter2">#REF!</definedName>
    <definedName name="_Ter3">#REF!</definedName>
    <definedName name="_UFe1">#REF!</definedName>
    <definedName name="_UFe2">#REF!</definedName>
    <definedName name="_VAR1">#REF!</definedName>
    <definedName name="_w">#REF!</definedName>
    <definedName name="_w_2">#REF!</definedName>
    <definedName name="A">#REF!</definedName>
    <definedName name="A\">#REF!</definedName>
    <definedName name="A_1">#REF!</definedName>
    <definedName name="A_1___0">#REF!</definedName>
    <definedName name="A_1___1">#REF!</definedName>
    <definedName name="A_1___2">#REF!</definedName>
    <definedName name="A_1___3">#REF!</definedName>
    <definedName name="A_1___4">#REF!</definedName>
    <definedName name="A_2">#REF!</definedName>
    <definedName name="A_2___0">#REF!</definedName>
    <definedName name="A_2___1">#REF!</definedName>
    <definedName name="A_2___2">#REF!</definedName>
    <definedName name="A_2___3">#REF!</definedName>
    <definedName name="A_2___4">#REF!</definedName>
    <definedName name="A_5">#REF!</definedName>
    <definedName name="A_6">#REF!</definedName>
    <definedName name="A_IMPRESIÓN_IM">#N/A</definedName>
    <definedName name="A_impresión_IM_2">#REF!</definedName>
    <definedName name="A6342H">#REF!</definedName>
    <definedName name="aa" hidden="1">{#N/A,#N/A,FALSE,"DISEÑO";#N/A,#N/A,FALSE,"CAMARAS";#N/A,#N/A,FALSE,"EXCAVACION";#N/A,#N/A,FALSE,"Q.PORTEO";#N/A,#N/A,FALSE,"Q.DIS";#N/A,#N/A,FALSE,"Q.MIN"}</definedName>
    <definedName name="aaa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aaaa">#REF!</definedName>
    <definedName name="AAAAAA">#REF!</definedName>
    <definedName name="aaaaaaa">#REF!</definedName>
    <definedName name="Acma_100x4.2">#REF!</definedName>
    <definedName name="Acma_150x6">#REF!</definedName>
    <definedName name="Acma_C335">#REF!</definedName>
    <definedName name="Acma_C378">#REF!</definedName>
    <definedName name="Acma_C443">#REF!</definedName>
    <definedName name="Acma_C665">#REF!</definedName>
    <definedName name="ACOTAS">#REF!</definedName>
    <definedName name="ACT">#REF!</definedName>
    <definedName name="ACTIVIDADES">#N/A</definedName>
    <definedName name="ACUMULADO">#REF!</definedName>
    <definedName name="AD">#REF!</definedName>
    <definedName name="ADAS">#REF!</definedName>
    <definedName name="ADASD">#REF!</definedName>
    <definedName name="adsad">#REF!</definedName>
    <definedName name="AFORM">#REF!</definedName>
    <definedName name="Altri2">#REF!</definedName>
    <definedName name="Altri3">#REF!</definedName>
    <definedName name="AMERICA_B">#REF!</definedName>
    <definedName name="AMETROS">#REF!</definedName>
    <definedName name="ANEXO3A1">#REF!</definedName>
    <definedName name="ANEXO3A2">#REF!</definedName>
    <definedName name="APESOS">#REF!</definedName>
    <definedName name="aqdfasdsa">#REF!</definedName>
    <definedName name="AREA">#REF!</definedName>
    <definedName name="AREA_DE_IMPRESI">#REF!</definedName>
    <definedName name="_xlnm.Print_Area">#REF!</definedName>
    <definedName name="Área_impresión">#REF!</definedName>
    <definedName name="area2">[0]!area2</definedName>
    <definedName name="AREA3">[0]!AREA3</definedName>
    <definedName name="areaimp">#REF!</definedName>
    <definedName name="asaas">#REF!</definedName>
    <definedName name="ASDEAS">#REF!</definedName>
    <definedName name="ASF" hidden="1">#REF!</definedName>
    <definedName name="AVANCE">#REF!</definedName>
    <definedName name="AYU">#REF!</definedName>
    <definedName name="B">#REF!</definedName>
    <definedName name="B.9Gal_Cen_O_Cu">#REF!</definedName>
    <definedName name="B_1">#REF!</definedName>
    <definedName name="B_1___0">#REF!</definedName>
    <definedName name="B_1___1">#REF!</definedName>
    <definedName name="B_1___2">#REF!</definedName>
    <definedName name="B_1___3">#REF!</definedName>
    <definedName name="B_1___4">#REF!</definedName>
    <definedName name="B_2">#REF!</definedName>
    <definedName name="B_2___0">#REF!</definedName>
    <definedName name="B_2___1">#REF!</definedName>
    <definedName name="B_2___2">#REF!</definedName>
    <definedName name="B_2___3">#REF!</definedName>
    <definedName name="B_2___4">#REF!</definedName>
    <definedName name="B01_">#REF!</definedName>
    <definedName name="B01____0">#REF!</definedName>
    <definedName name="B01____1">#REF!</definedName>
    <definedName name="B01____2">#REF!</definedName>
    <definedName name="B01____3">#REF!</definedName>
    <definedName name="B01____4">#REF!</definedName>
    <definedName name="B02_">#REF!</definedName>
    <definedName name="B02____0">#REF!</definedName>
    <definedName name="B02____1">#REF!</definedName>
    <definedName name="B02____2">#REF!</definedName>
    <definedName name="B02____3">#REF!</definedName>
    <definedName name="B02____4">#REF!</definedName>
    <definedName name="B03_">#REF!</definedName>
    <definedName name="B03____0">#REF!</definedName>
    <definedName name="B03____1">#REF!</definedName>
    <definedName name="B03____2">#REF!</definedName>
    <definedName name="B03____3">#REF!</definedName>
    <definedName name="B03____4">#REF!</definedName>
    <definedName name="B04_">#REF!</definedName>
    <definedName name="B04____0">#REF!</definedName>
    <definedName name="B04____1">#REF!</definedName>
    <definedName name="B04____2">#REF!</definedName>
    <definedName name="B04____3">#REF!</definedName>
    <definedName name="B04____4">#REF!</definedName>
    <definedName name="B05_">#REF!</definedName>
    <definedName name="B05____0">#REF!</definedName>
    <definedName name="B05____1">#REF!</definedName>
    <definedName name="B05____2">#REF!</definedName>
    <definedName name="B05____3">#REF!</definedName>
    <definedName name="B05____4">#REF!</definedName>
    <definedName name="B06_">#REF!</definedName>
    <definedName name="B06____0">#REF!</definedName>
    <definedName name="B06____1">#REF!</definedName>
    <definedName name="B06____2">#REF!</definedName>
    <definedName name="B06____3">#REF!</definedName>
    <definedName name="B06____4">#REF!</definedName>
    <definedName name="B07_">#REF!</definedName>
    <definedName name="B07____0">#REF!</definedName>
    <definedName name="B07____1">#REF!</definedName>
    <definedName name="B07____2">#REF!</definedName>
    <definedName name="B07____3">#REF!</definedName>
    <definedName name="B07____4">#REF!</definedName>
    <definedName name="B08_">#REF!</definedName>
    <definedName name="B08____0">#REF!</definedName>
    <definedName name="B08____1">#REF!</definedName>
    <definedName name="B08____2">#REF!</definedName>
    <definedName name="B08____3">#REF!</definedName>
    <definedName name="B08____4">#REF!</definedName>
    <definedName name="B10_Gal_Cen_P_Cu">#REF!</definedName>
    <definedName name="B5.f">#REF!</definedName>
    <definedName name="B5.Gal.NO.Li">#REF!</definedName>
    <definedName name="B5_Gal_NO_Cu">#REF!</definedName>
    <definedName name="B6.Gal.NP.Li">#REF!</definedName>
    <definedName name="B6_Gal_NP_Cu">#REF!</definedName>
    <definedName name="B7.Gal.SO.Li">#REF!</definedName>
    <definedName name="B7_Gal_SO_Cu">#REF!</definedName>
    <definedName name="B8.Gal.SP.Li">#REF!</definedName>
    <definedName name="B8_Gal_SP_Cu">#REF!</definedName>
    <definedName name="base">#REF!</definedName>
    <definedName name="_xlnm.Database">#REF!</definedName>
    <definedName name="BASES">#REF!</definedName>
    <definedName name="BB">#REF!</definedName>
    <definedName name="bbbb">#REF!</definedName>
    <definedName name="bbbbbbbb">#REF!</definedName>
    <definedName name="bd">#REF!</definedName>
    <definedName name="BDMQ">#REF!</definedName>
    <definedName name="bhjghui" hidden="1">{#N/A,#N/A,FALSE,"Hoja1";#N/A,#N/A,FALSE,"Hoja2";#N/A,#N/A,FALSE,"Hoja3";#N/A,#N/A,FALSE,"Hoja4";#N/A,#N/A,FALSE,"Hoja5";#N/A,#N/A,FALSE,"Hoja6"}</definedName>
    <definedName name="BILADEN">#REF!</definedName>
    <definedName name="bloque">#REF!</definedName>
    <definedName name="Bloque1">#REF!</definedName>
    <definedName name="bn">#REF!</definedName>
    <definedName name="Boletas">#REF!</definedName>
    <definedName name="BOLIVIA_B">#REF!</definedName>
    <definedName name="Botón1_AlHacerClic">[0]!Botón1_AlHacerClic</definedName>
    <definedName name="Botón2_AlHacerClic">[0]!Botón2_AlHacerClic</definedName>
    <definedName name="BQ">#REF!</definedName>
    <definedName name="BRASIL">#REF!</definedName>
    <definedName name="BuiltIn_AutoFilter___1">#REF!</definedName>
    <definedName name="BuiltIn_AutoFilter___2">#REF!</definedName>
    <definedName name="BuiltIn_AutoFilter___3">#REF!</definedName>
    <definedName name="BuiltIn_AutoFilter___4">#REF!</definedName>
    <definedName name="BuiltIn_AutoFilter___5">#REF!</definedName>
    <definedName name="BuiltIn_Consolidate_Area___1">NA()</definedName>
    <definedName name="BuiltIn_Consolidate_Area___1___1">NA()</definedName>
    <definedName name="BuiltIn_Consolidate_Area___2">NA()</definedName>
    <definedName name="BuiltIn_Consolidate_Area___2___2">NA()</definedName>
    <definedName name="BuiltIn_Consolidate_Area___3">NA()</definedName>
    <definedName name="BuiltIn_Consolidate_Area___3___3">NA()</definedName>
    <definedName name="BuiltIn_Consolidate_Area___4">NA()</definedName>
    <definedName name="BuiltIn_Consolidate_Area___4___4">NA()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1">#REF!</definedName>
    <definedName name="BuiltIn_Print_Area___0___0___2">#REF!</definedName>
    <definedName name="BuiltIn_Print_Area___0___1">#REF!</definedName>
    <definedName name="BuiltIn_Print_Area___0___2">#REF!</definedName>
    <definedName name="BuiltIn_Print_Titles">#REF!</definedName>
    <definedName name="BuiltIn_Print_Titles___0">#REF!</definedName>
    <definedName name="BuiltIn_Print_Titles___1___1">#REF!</definedName>
    <definedName name="C_">#REF!</definedName>
    <definedName name="C__2">#REF!</definedName>
    <definedName name="C_1">#REF!</definedName>
    <definedName name="C_1___0">#REF!</definedName>
    <definedName name="C_1___1">#REF!</definedName>
    <definedName name="C_1___2">#REF!</definedName>
    <definedName name="C_1___3">#REF!</definedName>
    <definedName name="C_1___4">#REF!</definedName>
    <definedName name="C_11">#REF!</definedName>
    <definedName name="C_12">#REF!</definedName>
    <definedName name="C_13">#REF!</definedName>
    <definedName name="C_14">#REF!</definedName>
    <definedName name="C_2">#REF!</definedName>
    <definedName name="C_2___0">#REF!</definedName>
    <definedName name="C_2___1">#REF!</definedName>
    <definedName name="C_2___2">#REF!</definedName>
    <definedName name="C_2___3">#REF!</definedName>
    <definedName name="C_2___4">#REF!</definedName>
    <definedName name="C_3">#REF!</definedName>
    <definedName name="C_4">#REF!</definedName>
    <definedName name="C_5">#REF!</definedName>
    <definedName name="CALENDARIO">#REF!</definedName>
    <definedName name="Calidad">#REF!</definedName>
    <definedName name="Calidad2">#REF!</definedName>
    <definedName name="CANT">#REF!</definedName>
    <definedName name="CANT.">#REF!</definedName>
    <definedName name="CANT_">#REF!</definedName>
    <definedName name="CANT____0">#REF!</definedName>
    <definedName name="CANT____1">#REF!</definedName>
    <definedName name="CANT____2">#REF!</definedName>
    <definedName name="CANT_TOTAL">#REF!</definedName>
    <definedName name="CANT_UNIT">#REF!</definedName>
    <definedName name="Cantidades">#REF!</definedName>
    <definedName name="CAPA">#REF!</definedName>
    <definedName name="Capas_Adic.">#REF!</definedName>
    <definedName name="CARLOS">#REF!</definedName>
    <definedName name="Casas_3">#REF!</definedName>
    <definedName name="casas1">#REF!</definedName>
    <definedName name="CasasA_1">#REF!</definedName>
    <definedName name="CasasA_2">#REF!</definedName>
    <definedName name="CasasB_1">#REF!</definedName>
    <definedName name="CasasB_2">#REF!</definedName>
    <definedName name="CasasD_2">#REF!</definedName>
    <definedName name="CBTU">#REF!</definedName>
    <definedName name="cc" hidden="1">{#N/A,#N/A,FALSE,"DISEÑO";#N/A,#N/A,FALSE,"CAMARAS";#N/A,#N/A,FALSE,"EXCAVACION";#N/A,#N/A,FALSE,"Q.PORTEO";#N/A,#N/A,FALSE,"Q.DIS";#N/A,#N/A,FALSE,"Q.MIN"}</definedName>
    <definedName name="cc___0">#REF!</definedName>
    <definedName name="cc___1">#REF!</definedName>
    <definedName name="CC_2">#REF!</definedName>
    <definedName name="CCC">#REF!</definedName>
    <definedName name="ccc___0">#REF!</definedName>
    <definedName name="ccc___1">#REF!</definedName>
    <definedName name="cccc">#REF!</definedName>
    <definedName name="cccc___0">#REF!</definedName>
    <definedName name="cccc___1">#REF!</definedName>
    <definedName name="CE">#REF!</definedName>
    <definedName name="CE_1">#REF!</definedName>
    <definedName name="CE_2">#REF!</definedName>
    <definedName name="CEIBO_B">#REF!</definedName>
    <definedName name="CHILE_B">#REF!</definedName>
    <definedName name="codigo">#REF!</definedName>
    <definedName name="Codigorep">#REF!</definedName>
    <definedName name="Color">#REF!</definedName>
    <definedName name="conci">#REF!</definedName>
    <definedName name="consolidado">#REF!</definedName>
    <definedName name="CONSOLIDADO_B">#REF!</definedName>
    <definedName name="control" hidden="1">{#N/A,#N/A,TRUE,"LP-CO2X"}</definedName>
    <definedName name="COPASA">#REF!</definedName>
    <definedName name="COST_UNIT">#REF!</definedName>
    <definedName name="costo22">#REF!</definedName>
    <definedName name="costo23">#REF!</definedName>
    <definedName name="costo7">#REF!</definedName>
    <definedName name="costo8">#REF!</definedName>
    <definedName name="COSTOD">#REF!</definedName>
    <definedName name="COSTOJ">#REF!</definedName>
    <definedName name="COSTOK">#REF!</definedName>
    <definedName name="COTINI">#REF!</definedName>
    <definedName name="credito">#REF!</definedName>
    <definedName name="Cristal">#REF!</definedName>
    <definedName name="_xlnm.Criteria">#REF!</definedName>
    <definedName name="Criterios_IM">#REF!</definedName>
    <definedName name="CT">#REF!</definedName>
    <definedName name="CT1_">#REF!</definedName>
    <definedName name="CT1__2">#REF!</definedName>
    <definedName name="CT2_">#REF!</definedName>
    <definedName name="CT2__2">#REF!</definedName>
    <definedName name="CTE">#REF!</definedName>
    <definedName name="CUADERNO">#REF!</definedName>
    <definedName name="cv" hidden="1">{#N/A,#N/A,TRUE,"LP-CO2X"}</definedName>
    <definedName name="D" hidden="1">#REF!</definedName>
    <definedName name="D___0">#REF!</definedName>
    <definedName name="D___1">#REF!</definedName>
    <definedName name="D___2">#REF!</definedName>
    <definedName name="D___3">#REF!</definedName>
    <definedName name="D___4">#REF!</definedName>
    <definedName name="DA">#REF!</definedName>
    <definedName name="DA_2">#REF!</definedName>
    <definedName name="DAER___RS">#REF!</definedName>
    <definedName name="danil" hidden="1">{#N/A,#N/A,FALSE,"DISEÑO";#N/A,#N/A,FALSE,"CAMARAS";#N/A,#N/A,FALSE,"EXCAVACION";#N/A,#N/A,FALSE,"Q.PORTEO";#N/A,#N/A,FALSE,"Q.DIS";#N/A,#N/A,FALSE,"Q.MIN"}</definedName>
    <definedName name="DAT">#REF!</definedName>
    <definedName name="DATO">#REF!</definedName>
    <definedName name="DCA">#REF!</definedName>
    <definedName name="DCB">#REF!</definedName>
    <definedName name="DCD">#REF!</definedName>
    <definedName name="DD">#REF!</definedName>
    <definedName name="DD_2">#REF!</definedName>
    <definedName name="ddddd">#REF!</definedName>
    <definedName name="Demol_H.Proy_m3">#REF!</definedName>
    <definedName name="Demol_Sost_Prim">#REF!</definedName>
    <definedName name="Demolic_Pilas">#REF!</definedName>
    <definedName name="DEOP">#REF!</definedName>
    <definedName name="DESIG">#REF!</definedName>
    <definedName name="DESIG_2">#REF!</definedName>
    <definedName name="destino" hidden="1">#REF!</definedName>
    <definedName name="Detalle">#REF!</definedName>
    <definedName name="DF" hidden="1">{#N/A,#N/A,FALSE,"DISEÑO";#N/A,#N/A,FALSE,"CAMARAS";#N/A,#N/A,FALSE,"EXCAVACION";#N/A,#N/A,FALSE,"Q.PORTEO";#N/A,#N/A,FALSE,"Q.DIS";#N/A,#N/A,FALSE,"Q.MIN"}</definedName>
    <definedName name="DIN_B">#REF!</definedName>
    <definedName name="DIVISION">#REF!</definedName>
    <definedName name="DIVISIONAL">#REF!</definedName>
    <definedName name="DNER">#REF!</definedName>
    <definedName name="dolar">#REF!</definedName>
    <definedName name="Dólar">#REF!</definedName>
    <definedName name="dólar_c">#REF!</definedName>
    <definedName name="dollar">#REF!</definedName>
    <definedName name="dsfd">#REF!</definedName>
    <definedName name="Dt">#REF!</definedName>
    <definedName name="Dt___0">#REF!</definedName>
    <definedName name="Dt___1">#REF!</definedName>
    <definedName name="Dt___2">#REF!</definedName>
    <definedName name="Dt___3">#REF!</definedName>
    <definedName name="Dt___4">#REF!</definedName>
    <definedName name="dt_3">#REF!</definedName>
    <definedName name="dtot">#REF!</definedName>
    <definedName name="DUARTE_B">#REF!</definedName>
    <definedName name="dun">#REF!</definedName>
    <definedName name="e">#REF!</definedName>
    <definedName name="E_2">#REF!</definedName>
    <definedName name="E1_">#REF!</definedName>
    <definedName name="E1__2">#REF!</definedName>
    <definedName name="E3_">#REF!</definedName>
    <definedName name="E4_">#REF!</definedName>
    <definedName name="edeer" hidden="1">{#N/A,#N/A,FALSE,"DISEÑO";#N/A,#N/A,FALSE,"CAMARAS";#N/A,#N/A,FALSE,"EXCAVACION";#N/A,#N/A,FALSE,"Q.PORTEO";#N/A,#N/A,FALSE,"Q.DIS";#N/A,#N/A,FALSE,"Q.MIN"}</definedName>
    <definedName name="eeeee">#REF!</definedName>
    <definedName name="eeeeee">#REF!</definedName>
    <definedName name="eeeeee___0">#REF!</definedName>
    <definedName name="eeeeee___1">#REF!</definedName>
    <definedName name="eeeeeeee">#REF!</definedName>
    <definedName name="EF">#REF!</definedName>
    <definedName name="EFA">#REF!</definedName>
    <definedName name="efdfdgfdgsf">#REF!</definedName>
    <definedName name="ENTREGA">#REF!</definedName>
    <definedName name="EQUIPOS">#REF!</definedName>
    <definedName name="equivalente">#REF!</definedName>
    <definedName name="erfg">#REF!</definedName>
    <definedName name="ert">#REF!</definedName>
    <definedName name="erw">#REF!</definedName>
    <definedName name="ES">#REF!</definedName>
    <definedName name="ESA">#REF!</definedName>
    <definedName name="ESP_10">#REF!</definedName>
    <definedName name="ESP_12">#REF!</definedName>
    <definedName name="ESP_5">#REF!</definedName>
    <definedName name="ESP_6">#REF!</definedName>
    <definedName name="ESP_8">#REF!</definedName>
    <definedName name="ESPE1">#REF!</definedName>
    <definedName name="ESPE2">#REF!</definedName>
    <definedName name="ESPE3">#REF!</definedName>
    <definedName name="ESPE4">#REF!</definedName>
    <definedName name="Espesor">#REF!</definedName>
    <definedName name="Estado_de_Resultados">#REF!</definedName>
    <definedName name="estratc_saldos">#REF!</definedName>
    <definedName name="estrategico">#REF!</definedName>
    <definedName name="ETAP">#REF!</definedName>
    <definedName name="EU">#REF!</definedName>
    <definedName name="EXBBcc">#REF!</definedName>
    <definedName name="Excav.Túnel">#REF!</definedName>
    <definedName name="EXCC">#REF!</definedName>
    <definedName name="EXCC_2">#REF!</definedName>
    <definedName name="extras">#REF!</definedName>
    <definedName name="Fa">#REF!</definedName>
    <definedName name="factor">#REF!</definedName>
    <definedName name="FACTORA">#REF!</definedName>
    <definedName name="FACTORC">#REF!</definedName>
    <definedName name="factorchemetron">#REF!</definedName>
    <definedName name="factorDurham">#REF!</definedName>
    <definedName name="Factoresdecosto_6">#REF!</definedName>
    <definedName name="Factoresdecosto_7">#REF!</definedName>
    <definedName name="fç">#REF!</definedName>
    <definedName name="fdg">#REF!</definedName>
    <definedName name="Fecha">#REF!</definedName>
    <definedName name="FFFF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fffffffffffffffffffffffffffffffffffffffffffff">#REF!</definedName>
    <definedName name="fgdsghfsfjhsdk">#REF!</definedName>
    <definedName name="fgh">#REF!</definedName>
    <definedName name="FICHA">#REF!</definedName>
    <definedName name="FINAC.SANT">#REF!</definedName>
    <definedName name="FINAL">#REF!</definedName>
    <definedName name="FINANC.SANT.">#REF!</definedName>
    <definedName name="Flexadren_50mm">#REF!</definedName>
    <definedName name="FLUJO">#REF!</definedName>
    <definedName name="fn">#REF!</definedName>
    <definedName name="form395">#REF!</definedName>
    <definedName name="Fp">#REF!</definedName>
    <definedName name="FS">#REF!</definedName>
    <definedName name="FS1.36">#REF!</definedName>
    <definedName name="FUNDERJ">#REF!</definedName>
    <definedName name="g">#REF!</definedName>
    <definedName name="G_2">#REF!</definedName>
    <definedName name="GASODUTO_B">#REF!</definedName>
    <definedName name="GG">"Botón de opción 6"</definedName>
    <definedName name="GG_Casas">#REF!</definedName>
    <definedName name="GG_urb">#REF!</definedName>
    <definedName name="ggd">#REF!</definedName>
    <definedName name="GGENERALES">#REF!</definedName>
    <definedName name="ggi_co2">#REF!</definedName>
    <definedName name="ggi_fm200">#REF!</definedName>
    <definedName name="ggi_i">#REF!</definedName>
    <definedName name="ggi_mn">#REF!</definedName>
    <definedName name="ggimo_int">#REF!</definedName>
    <definedName name="ggimo_sc">#REF!</definedName>
    <definedName name="ghj">#REF!</definedName>
    <definedName name="GOLF_NUEVAS_VENTAS">#REF!</definedName>
    <definedName name="Grafos">#REF!</definedName>
    <definedName name="Grafos2">#REF!</definedName>
    <definedName name="gsdf">#REF!</definedName>
    <definedName name="gsdf___0">#REF!</definedName>
    <definedName name="gsdf___1">#REF!</definedName>
    <definedName name="gtg">#REF!</definedName>
    <definedName name="H">#REF!</definedName>
    <definedName name="H_2">#REF!</definedName>
    <definedName name="H25_Radier">#REF!</definedName>
    <definedName name="H30_Estructuras">#REF!</definedName>
    <definedName name="H30_Soleras">#REF!</definedName>
    <definedName name="HH">#REF!</definedName>
    <definedName name="Hiti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HOJA">#REF!</definedName>
    <definedName name="HOJA1">#REF!</definedName>
    <definedName name="Hoja2">#REF!</definedName>
    <definedName name="Hormigon">#REF!</definedName>
    <definedName name="HTML_CodePage" hidden="1">1252</definedName>
    <definedName name="HTML_Control" hidden="1">{"'Plan'!$A$1:$W$52"}</definedName>
    <definedName name="HTML_Description" hidden="1">""</definedName>
    <definedName name="HTML_Email" hidden="1">""</definedName>
    <definedName name="HTML_Header" hidden="1">"Plan"</definedName>
    <definedName name="HTML_LastUpdate" hidden="1">"30-10-2002"</definedName>
    <definedName name="HTML_LineAfter" hidden="1">FALSE</definedName>
    <definedName name="HTML_LineBefore" hidden="1">FALSE</definedName>
    <definedName name="HTML_Name" hidden="1">"CCerrutt"</definedName>
    <definedName name="HTML_OBDlg2" hidden="1">TRUE</definedName>
    <definedName name="HTML_OBDlg4" hidden="1">TRUE</definedName>
    <definedName name="HTML_OS" hidden="1">0</definedName>
    <definedName name="HTML_PathFile" hidden="1">"D:\ccerrutti\Mis Documentos\IM2\Proyectos\IM2-50-02 Minería continua Andina\trabajo\Plan Preliminar.htm"</definedName>
    <definedName name="HTML_Title" hidden="1">"Plan prueba"</definedName>
    <definedName name="ias">#REF!</definedName>
    <definedName name="ib">#REF!</definedName>
    <definedName name="ibomb">#REF!</definedName>
    <definedName name="ic">#REF!</definedName>
    <definedName name="icañ">#REF!</definedName>
    <definedName name="iche">#REF!</definedName>
    <definedName name="idf">#REF!</definedName>
    <definedName name="idf_2">#REF!</definedName>
    <definedName name="idg">#REF!</definedName>
    <definedName name="idu">#REF!</definedName>
    <definedName name="IF">#REF!</definedName>
    <definedName name="ifiv">#REF!</definedName>
    <definedName name="igas">#REF!</definedName>
    <definedName name="igasr">#REF!</definedName>
    <definedName name="II_B__LOS_NARANJOS">#REF!</definedName>
    <definedName name="iiiiii">#REF!</definedName>
    <definedName name="iiipanel">#REF!</definedName>
    <definedName name="iipanel">#REF!</definedName>
    <definedName name="im">#REF!</definedName>
    <definedName name="Impr_resumen_estrat">#REF!</definedName>
    <definedName name="IMPRIME">#REF!</definedName>
    <definedName name="Imprimir_área_IM">#REF!</definedName>
    <definedName name="ING">#REF!</definedName>
    <definedName name="INICIO">#REF!</definedName>
    <definedName name="INID">#REF!</definedName>
    <definedName name="Injectoflex_HP">#REF!</definedName>
    <definedName name="ipr">#REF!</definedName>
    <definedName name="ipw">#REF!</definedName>
    <definedName name="isps">#REF!</definedName>
    <definedName name="ispx">#REF!</definedName>
    <definedName name="ITEMBASE">#REF!</definedName>
    <definedName name="itemizado">#REF!</definedName>
    <definedName name="items">#REF!</definedName>
    <definedName name="IVA">#REF!</definedName>
    <definedName name="ivb">#REF!</definedName>
    <definedName name="ivic">#REF!</definedName>
    <definedName name="iw">#REF!</definedName>
    <definedName name="iwa">#REF!</definedName>
    <definedName name="JAS">#REF!</definedName>
    <definedName name="jk" hidden="1">{#N/A,#N/A,TRUE,"LP-CO2X"}</definedName>
    <definedName name="JKKLLL">#REF!</definedName>
    <definedName name="juan" hidden="1">{#N/A,#N/A,FALSE,"Hoja1";#N/A,#N/A,FALSE,"Hoja2";#N/A,#N/A,FALSE,"Hoja3";#N/A,#N/A,FALSE,"Hoja4";#N/A,#N/A,FALSE,"Hoja5";#N/A,#N/A,FALSE,"Hoja6"}</definedName>
    <definedName name="kljipjweg">#REF!</definedName>
    <definedName name="L">#REF!</definedName>
    <definedName name="LIN">#REF!</definedName>
    <definedName name="LL">#REF!</definedName>
    <definedName name="LONGITUD">#REF!</definedName>
    <definedName name="M">#REF!</definedName>
    <definedName name="MANT">#REF!</definedName>
    <definedName name="MANTOVERDE_B">#REF!</definedName>
    <definedName name="MARAJÓ__ARRUDAS">#REF!</definedName>
    <definedName name="Marchiavanti_3.0m">#REF!</definedName>
    <definedName name="Marchiavanti_4.6m">#REF!</definedName>
    <definedName name="Marcos_Kg">#REF!</definedName>
    <definedName name="MARIA">#REF!</definedName>
    <definedName name="marproy">#REF!</definedName>
    <definedName name="MATRIZ">#REF!</definedName>
    <definedName name="MatrizCarmen">#REF!</definedName>
    <definedName name="mcasas">#REF!</definedName>
    <definedName name="Media_Caña_50mm">#REF!</definedName>
    <definedName name="Medición_corregida">#REF!</definedName>
    <definedName name="MES">#REF!</definedName>
    <definedName name="Metal_Despl.">#REF!</definedName>
    <definedName name="METROB_B">#REF!</definedName>
    <definedName name="mina">#REF!</definedName>
    <definedName name="MJICO_B">#REF!</definedName>
    <definedName name="MMMMM">#REF!</definedName>
    <definedName name="Moneda">#REF!</definedName>
    <definedName name="Movilidad">#REF!</definedName>
    <definedName name="MOVIMIENTOS_DE_TIERRA">#REF!</definedName>
    <definedName name="MULA">#REF!</definedName>
    <definedName name="N">#REF!</definedName>
    <definedName name="N._FUND.">#REF!</definedName>
    <definedName name="N__FUND_">#REF!</definedName>
    <definedName name="N__FUND____0">#REF!</definedName>
    <definedName name="N__FUND____1">#REF!</definedName>
    <definedName name="N__FUND____2">#REF!</definedName>
    <definedName name="NETO">#REF!</definedName>
    <definedName name="NN" hidden="1">{#N/A,#N/A,FALSE,"DISEÑO";#N/A,#N/A,FALSE,"CAMARAS";#N/A,#N/A,FALSE,"EXCAVACION";#N/A,#N/A,FALSE,"Q.PORTEO";#N/A,#N/A,FALSE,"Q.DIS";#N/A,#N/A,FALSE,"Q.MIN"}</definedName>
    <definedName name="nnnnnn">#REF!</definedName>
    <definedName name="no">#REF!</definedName>
    <definedName name="no_2">#REF!</definedName>
    <definedName name="NOMBRE">#REF!</definedName>
    <definedName name="NOTA">#REF!</definedName>
    <definedName name="nuevob" hidden="1">#REF!</definedName>
    <definedName name="nuevoc" hidden="1">#REF!</definedName>
    <definedName name="ñ" hidden="1">{"'Plan'!$A$1:$W$52"}</definedName>
    <definedName name="O">#REF!</definedName>
    <definedName name="O_2">#REF!</definedName>
    <definedName name="OLE_LINK1">#REF!</definedName>
    <definedName name="ORBC">#REF!</definedName>
    <definedName name="ORBQ">#REF!</definedName>
    <definedName name="p" hidden="1">{#N/A,#N/A,FALSE,"calle 1";#N/A,#N/A,FALSE,"calle 2";#N/A,#N/A,FALSE,"calle 3";#N/A,#N/A,FALSE,"calle 4";#N/A,#N/A,FALSE,"calle 5";#N/A,#N/A,FALSE,"calle 6";#N/A,#N/A,FALSE,"calle 7";#N/A,#N/A,FALSE,"calle 8";#N/A,#N/A,FALSE,"calle 9";#N/A,#N/A,FALSE,"calle 10"}</definedName>
    <definedName name="P.M._RIO_JANEIRO__METRÔ">#REF!</definedName>
    <definedName name="P.M.UNAÍ">#REF!</definedName>
    <definedName name="P_Inf">#REF!</definedName>
    <definedName name="P_venta">#REF!</definedName>
    <definedName name="PAGINA">#REF!</definedName>
    <definedName name="pago">#REF!</definedName>
    <definedName name="PARANAGUÁ">#REF!</definedName>
    <definedName name="parcial">#REF!</definedName>
    <definedName name="partida">#REF!</definedName>
    <definedName name="PBASE">#REF!</definedName>
    <definedName name="PCT">#REF!</definedName>
    <definedName name="peat">#REF!</definedName>
    <definedName name="periodo">#REF!</definedName>
    <definedName name="PESO">#REF!</definedName>
    <definedName name="PESO1">#REF!</definedName>
    <definedName name="PESO2">#REF!</definedName>
    <definedName name="PESO3">#REF!</definedName>
    <definedName name="PESO4">#REF!</definedName>
    <definedName name="PICO">#REF!</definedName>
    <definedName name="pilar">#REF!</definedName>
    <definedName name="PISTA">#REF!</definedName>
    <definedName name="PLAZO">#REF!</definedName>
    <definedName name="Plazo_obra___7_meses">#REF!</definedName>
    <definedName name="PLFN">#REF!</definedName>
    <definedName name="PLST">#REF!</definedName>
    <definedName name="plusvalia">#REF!</definedName>
    <definedName name="PM">#REF!</definedName>
    <definedName name="POR">#REF!</definedName>
    <definedName name="pp">#REF!</definedName>
    <definedName name="PP_2">#REF!</definedName>
    <definedName name="PRECIO">#REF!</definedName>
    <definedName name="PRECIO_TOTAL">#REF!</definedName>
    <definedName name="Precio_unitario_casa">#REF!</definedName>
    <definedName name="Precio_unitario_terreno">#REF!</definedName>
    <definedName name="Precio0">#REF!</definedName>
    <definedName name="Precios">#REF!</definedName>
    <definedName name="Precios2004">#REF!</definedName>
    <definedName name="PreciosSC">#REF!</definedName>
    <definedName name="Print_">#REF!</definedName>
    <definedName name="PRINT_AREA">#REF!</definedName>
    <definedName name="Print_Area_MI">#REF!</definedName>
    <definedName name="Print_Range">#REF!</definedName>
    <definedName name="PRINT_TITLES">#REF!</definedName>
    <definedName name="Print_Titles_MI">#REF!</definedName>
    <definedName name="progr1a">#REF!</definedName>
    <definedName name="PROGRAMA">#REF!</definedName>
    <definedName name="Prop1">#REF!</definedName>
    <definedName name="PROV">#REF!</definedName>
    <definedName name="PROY">#REF!</definedName>
    <definedName name="prpal">#REF!</definedName>
    <definedName name="PRT">#REF!</definedName>
    <definedName name="PU">#REF!</definedName>
    <definedName name="PuAlc">#REF!</definedName>
    <definedName name="PUNIT">#N/A</definedName>
    <definedName name="PVC_110mm">#REF!</definedName>
    <definedName name="PVC_150mm">#REF!</definedName>
    <definedName name="Q" hidden="1">{#N/A,#N/A,FALSE,"calle 1";#N/A,#N/A,FALSE,"calle 2";#N/A,#N/A,FALSE,"calle 3";#N/A,#N/A,FALSE,"calle 4";#N/A,#N/A,FALSE,"calle 5";#N/A,#N/A,FALSE,"calle 6";#N/A,#N/A,FALSE,"calle 7";#N/A,#N/A,FALSE,"calle 8";#N/A,#N/A,FALSE,"calle 9";#N/A,#N/A,FALSE,"calle 10"}</definedName>
    <definedName name="QE1Q312313">#REF!</definedName>
    <definedName name="RA">#REF!</definedName>
    <definedName name="rajoas">#REF!</definedName>
    <definedName name="rajocu">#REF!</definedName>
    <definedName name="rajomo">#REF!</definedName>
    <definedName name="RAJOS">#REF!</definedName>
    <definedName name="rajostodo">#REF!</definedName>
    <definedName name="Relleno">#REF!</definedName>
    <definedName name="REND">#REF!</definedName>
    <definedName name="Rendimiento">#REF!</definedName>
    <definedName name="Rendimiento2">#REF!</definedName>
    <definedName name="RES">#REF!</definedName>
    <definedName name="Responsabilidad">#REF!</definedName>
    <definedName name="RESUMEN">#REF!</definedName>
    <definedName name="RESUMEN_ANUAL">#REF!</definedName>
    <definedName name="Revest_Final">#REF!</definedName>
    <definedName name="RID">#REF!</definedName>
    <definedName name="RRR">#REF!</definedName>
    <definedName name="RUT">#REF!</definedName>
    <definedName name="S">#REF!</definedName>
    <definedName name="S1_">#REF!</definedName>
    <definedName name="S1__2">#REF!</definedName>
    <definedName name="S2_">#REF!</definedName>
    <definedName name="S2__2">#REF!</definedName>
    <definedName name="S3_">#REF!</definedName>
    <definedName name="S3__2">#REF!</definedName>
    <definedName name="S4_">#REF!</definedName>
    <definedName name="S4__2">#REF!</definedName>
    <definedName name="S5_">#REF!</definedName>
    <definedName name="S5__2">#REF!</definedName>
    <definedName name="saa">#REF!</definedName>
    <definedName name="salida1">#REF!</definedName>
    <definedName name="salida2">#REF!</definedName>
    <definedName name="salidat">#REF!,#REF!</definedName>
    <definedName name="SAN">#REF!</definedName>
    <definedName name="SAPBEXdnldView" hidden="1">"4FKHFM00UZAXDF6ZMO2A73XXZ"</definedName>
    <definedName name="SAPBEXsysID" hidden="1">"B03"</definedName>
    <definedName name="SBUA">#REF!</definedName>
    <definedName name="SDFF">[0]!SDFF</definedName>
    <definedName name="Sector1" hidden="1">{#N/A,#N/A,TRUE,"LP-CO2X"}</definedName>
    <definedName name="Secuencia">#REF!</definedName>
    <definedName name="Seguridad">#REF!</definedName>
    <definedName name="SENT">#REF!</definedName>
    <definedName name="Septiembre">#REF!</definedName>
    <definedName name="Shotcrete_3cm">#REF!</definedName>
    <definedName name="SitiosUrb_1">#REF!</definedName>
    <definedName name="SPEC">#REF!</definedName>
    <definedName name="SS">[0]!SS</definedName>
    <definedName name="ss___0">#REF!</definedName>
    <definedName name="ss___1">#REF!</definedName>
    <definedName name="sss">#REF!</definedName>
    <definedName name="sss___0">#REF!</definedName>
    <definedName name="sss___1">#REF!</definedName>
    <definedName name="sssss">#REF!</definedName>
    <definedName name="ssssssssss">#REF!</definedName>
    <definedName name="struc">#REF!</definedName>
    <definedName name="Subcontrato">#REF!</definedName>
    <definedName name="SUBM">#REF!</definedName>
    <definedName name="SUBTERRANEA">#REF!</definedName>
    <definedName name="SUCBOL_B">#REF!</definedName>
    <definedName name="SUCCHI_B">#REF!</definedName>
    <definedName name="SUCHOND_B">#REF!</definedName>
    <definedName name="SUDECAP">#REF!</definedName>
    <definedName name="SUMA">#REF!</definedName>
    <definedName name="SUMINISTRO">#REF!</definedName>
    <definedName name="Sup_A">#REF!</definedName>
    <definedName name="Sup_B">#REF!</definedName>
    <definedName name="SuperConstA_1">#REF!</definedName>
    <definedName name="SuperConstA_2">#REF!</definedName>
    <definedName name="SuperConstB_1">#REF!</definedName>
    <definedName name="T">#REF!</definedName>
    <definedName name="T_2">#REF!</definedName>
    <definedName name="Tabla">#REF!</definedName>
    <definedName name="Tabla_2">#REF!</definedName>
    <definedName name="TABLA_3">#REF!</definedName>
    <definedName name="TABLA_4">#REF!</definedName>
    <definedName name="TABLA_5">#REF!</definedName>
    <definedName name="TABLA_6">#REF!</definedName>
    <definedName name="tc_can">#REF!</definedName>
    <definedName name="TEC">#REF!</definedName>
    <definedName name="termino">#REF!</definedName>
    <definedName name="Tipo">#REF!</definedName>
    <definedName name="TIPO_DE_BASE">#REF!</definedName>
    <definedName name="TIPO_DE_BASE___0">#REF!</definedName>
    <definedName name="TIPO_DE_BASE___1">#REF!</definedName>
    <definedName name="TIPO_DE_BASE___2">#REF!</definedName>
    <definedName name="TIPO_DE_BASE___3">#REF!</definedName>
    <definedName name="TIPO_DE_BASE___4">#REF!</definedName>
    <definedName name="TIT">#REF!</definedName>
    <definedName name="TIT_2">#REF!</definedName>
    <definedName name="TITLE">#REF!</definedName>
    <definedName name="_xlnm.Print_Titles">#REF!</definedName>
    <definedName name="TONTA">#REF!</definedName>
    <definedName name="TONTA_2">#REF!</definedName>
    <definedName name="Tot">#REF!</definedName>
    <definedName name="Total2">#REF!</definedName>
    <definedName name="TRABAJADOR">#REF!</definedName>
    <definedName name="TRATO">#REF!</definedName>
    <definedName name="TT">#REF!</definedName>
    <definedName name="TTTTTT">#REF!</definedName>
    <definedName name="Tubos">#REF!</definedName>
    <definedName name="U">#REF!</definedName>
    <definedName name="U_2">#REF!</definedName>
    <definedName name="UA">#REF!</definedName>
    <definedName name="UB">#REF!</definedName>
    <definedName name="UCA">#REF!</definedName>
    <definedName name="UCB">#REF!</definedName>
    <definedName name="uei">#REF!</definedName>
    <definedName name="uf">17347.01</definedName>
    <definedName name="uff">#REF!</definedName>
    <definedName name="ufo">#REF!</definedName>
    <definedName name="UN">#REF!</definedName>
    <definedName name="UNIDAD">#REF!</definedName>
    <definedName name="unitario">#REF!</definedName>
    <definedName name="US">#REF!</definedName>
    <definedName name="uss">#REF!</definedName>
    <definedName name="utm">#REF!</definedName>
    <definedName name="uttm">#REF!</definedName>
    <definedName name="UU">#REF!</definedName>
    <definedName name="VAL">#REF!</definedName>
    <definedName name="VAL_NETO">#REF!</definedName>
    <definedName name="VAL_TOTAL">#REF!</definedName>
    <definedName name="VAL_UNIT">#REF!</definedName>
    <definedName name="VALOR_UF">#REF!</definedName>
    <definedName name="VALOR_UNIT">#REF!</definedName>
    <definedName name="vehic">#REF!</definedName>
    <definedName name="Ventas_Datos2">#REF!</definedName>
    <definedName name="Viviendas1">#REF!</definedName>
    <definedName name="Viviendas2">#REF!</definedName>
    <definedName name="vmoneda">#REF!</definedName>
    <definedName name="VOL.">#REF!</definedName>
    <definedName name="VOL._TOT.">#REF!</definedName>
    <definedName name="VOL_">#REF!</definedName>
    <definedName name="VOL____0">#REF!</definedName>
    <definedName name="VOL____1">#REF!</definedName>
    <definedName name="VOL____2">#REF!</definedName>
    <definedName name="VOL____3">#REF!</definedName>
    <definedName name="VOL__TOT_">#REF!</definedName>
    <definedName name="VOL__TOT____0">#REF!</definedName>
    <definedName name="VOL__TOT____1">#REF!</definedName>
    <definedName name="VOL__TOT____2">#REF!</definedName>
    <definedName name="VOL__TOT____3">#REF!</definedName>
    <definedName name="vuelta">#REF!</definedName>
    <definedName name="W" hidden="1">{#N/A,#N/A,FALSE,"calle 1";#N/A,#N/A,FALSE,"calle 2";#N/A,#N/A,FALSE,"calle 3";#N/A,#N/A,FALSE,"calle 4";#N/A,#N/A,FALSE,"calle 5";#N/A,#N/A,FALSE,"calle 6";#N/A,#N/A,FALSE,"calle 7";#N/A,#N/A,FALSE,"calle 8";#N/A,#N/A,FALSE,"calle 9";#N/A,#N/A,FALSE,"calle 10"}</definedName>
    <definedName name="WBS">#REF!</definedName>
    <definedName name="wrn.1." hidden="1">{#N/A,#N/A,FALSE,"calle 1";#N/A,#N/A,FALSE,"calle 2";#N/A,#N/A,FALSE,"calle 3";#N/A,#N/A,FALSE,"calle 4";#N/A,#N/A,FALSE,"calle 5";#N/A,#N/A,FALSE,"calle 6";#N/A,#N/A,FALSE,"calle 7";#N/A,#N/A,FALSE,"calle 8";#N/A,#N/A,FALSE,"calle 9";#N/A,#N/A,FALSE,"calle 10"}</definedName>
    <definedName name="wrn.All._.Equipment." hidden="1">{#N/A,#N/A,TRUE,"LP-CO2X"}</definedName>
    <definedName name="wrn.DIAGRAMAS._.DE._.DISPAROS." hidden="1">{#N/A,#N/A,FALSE,"Hoja1";#N/A,#N/A,FALSE,"Hoja2";#N/A,#N/A,FALSE,"Hoja3";#N/A,#N/A,FALSE,"Hoja4";#N/A,#N/A,FALSE,"Hoja5";#N/A,#N/A,FALSE,"Hoja6"}</definedName>
    <definedName name="wrn.FORMULARIOS.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wrn.PUERTO._.VESPUCIO." hidden="1">{#N/A,#N/A,FALSE,"DISEÑO";#N/A,#N/A,FALSE,"CAMARAS";#N/A,#N/A,FALSE,"EXCAVACION";#N/A,#N/A,FALSE,"Q.PORTEO";#N/A,#N/A,FALSE,"Q.DIS";#N/A,#N/A,FALSE,"Q.MIN"}</definedName>
    <definedName name="xxxx">#REF!</definedName>
    <definedName name="yo">#REF!</definedName>
    <definedName name="ZALDIVAR_B">#REF!</definedName>
    <definedName name="zc">#REF!</definedName>
    <definedName name="ZONA">#REF!</definedName>
    <definedName name="ZZZZ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3" l="1"/>
  <c r="F32" i="3"/>
  <c r="F30" i="3"/>
  <c r="F29" i="3"/>
  <c r="F31" i="3" s="1"/>
  <c r="F28" i="3"/>
  <c r="F34" i="3" s="1"/>
  <c r="F24" i="3"/>
  <c r="F23" i="3"/>
  <c r="F22" i="3"/>
  <c r="F21" i="3"/>
  <c r="F25" i="3" s="1"/>
  <c r="F17" i="3"/>
  <c r="F16" i="3"/>
  <c r="F15" i="3"/>
  <c r="F18" i="3" s="1"/>
  <c r="F14" i="3"/>
  <c r="F13" i="3"/>
  <c r="F12" i="3"/>
  <c r="F11" i="3"/>
  <c r="F10" i="3"/>
  <c r="F9" i="3"/>
  <c r="F5" i="3"/>
  <c r="F4" i="3"/>
  <c r="F3" i="3"/>
  <c r="F6" i="3" s="1"/>
  <c r="J45" i="2"/>
  <c r="I45" i="2"/>
  <c r="I44" i="2"/>
  <c r="J44" i="2" s="1"/>
  <c r="J43" i="2"/>
  <c r="I43" i="2"/>
  <c r="I42" i="2"/>
  <c r="J42" i="2" s="1"/>
  <c r="I41" i="2"/>
  <c r="J41" i="2" s="1"/>
  <c r="J40" i="2"/>
  <c r="I40" i="2"/>
  <c r="I39" i="2"/>
  <c r="J39" i="2" s="1"/>
  <c r="I38" i="2"/>
  <c r="J38" i="2" s="1"/>
  <c r="I37" i="2"/>
  <c r="J37" i="2" s="1"/>
  <c r="I36" i="2"/>
  <c r="J36" i="2" s="1"/>
  <c r="J35" i="2"/>
  <c r="I35" i="2"/>
  <c r="I34" i="2"/>
  <c r="J34" i="2" s="1"/>
  <c r="J33" i="2"/>
  <c r="I33" i="2"/>
  <c r="J32" i="2"/>
  <c r="I32" i="2"/>
  <c r="I30" i="2"/>
  <c r="J30" i="2" s="1"/>
  <c r="J29" i="2"/>
  <c r="I29" i="2"/>
  <c r="I28" i="2"/>
  <c r="J28" i="2" s="1"/>
  <c r="I27" i="2"/>
  <c r="J27" i="2" s="1"/>
  <c r="J26" i="2"/>
  <c r="I26" i="2"/>
  <c r="I25" i="2"/>
  <c r="J25" i="2" s="1"/>
  <c r="J24" i="2"/>
  <c r="I24" i="2"/>
  <c r="G23" i="2"/>
  <c r="I23" i="2" s="1"/>
  <c r="J23" i="2" s="1"/>
  <c r="I22" i="2"/>
  <c r="J22" i="2" s="1"/>
  <c r="G22" i="2"/>
  <c r="I21" i="2"/>
  <c r="J21" i="2" s="1"/>
  <c r="G21" i="2"/>
  <c r="I20" i="2"/>
  <c r="J20" i="2" s="1"/>
  <c r="G20" i="2"/>
  <c r="G19" i="2"/>
  <c r="I19" i="2" s="1"/>
  <c r="J19" i="2" s="1"/>
  <c r="I18" i="2"/>
  <c r="J18" i="2" s="1"/>
  <c r="G18" i="2"/>
  <c r="G17" i="2"/>
  <c r="I17" i="2" s="1"/>
  <c r="J17" i="2" s="1"/>
  <c r="I16" i="2"/>
  <c r="J16" i="2" s="1"/>
  <c r="J15" i="2"/>
  <c r="I15" i="2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G7" i="2"/>
  <c r="I7" i="2" s="1"/>
  <c r="J7" i="2" s="1"/>
  <c r="G6" i="2"/>
  <c r="I6" i="2" s="1"/>
  <c r="J6" i="2" s="1"/>
  <c r="I5" i="2"/>
  <c r="J5" i="2" s="1"/>
  <c r="I4" i="2"/>
  <c r="J4" i="2" s="1"/>
</calcChain>
</file>

<file path=xl/sharedStrings.xml><?xml version="1.0" encoding="utf-8"?>
<sst xmlns="http://schemas.openxmlformats.org/spreadsheetml/2006/main" count="211" uniqueCount="140">
  <si>
    <t>ÍTEM</t>
  </si>
  <si>
    <t>DESCRIPCIÓN</t>
  </si>
  <si>
    <t>UNIDAD</t>
  </si>
  <si>
    <t>CANTIDAD</t>
  </si>
  <si>
    <t>MOVIMIENTO DE TIERRAS, FUNDACIONES Y VIALIDAD</t>
  </si>
  <si>
    <t>1.1</t>
  </si>
  <si>
    <t>Excavación en TCN Caminos</t>
  </si>
  <si>
    <t>m3</t>
  </si>
  <si>
    <t>1.2</t>
  </si>
  <si>
    <t>1.3</t>
  </si>
  <si>
    <t>1.4</t>
  </si>
  <si>
    <t>Mejoramiento Fundaciones con integral natural (1,5 m.)</t>
  </si>
  <si>
    <t>1.5</t>
  </si>
  <si>
    <t>Mejoramiento Fundaciones con integral natural (0,5 m.)</t>
  </si>
  <si>
    <t>1.6</t>
  </si>
  <si>
    <t>Relleno Estructural bajo 2" (entre Fundaciones hasta Subrasante)</t>
  </si>
  <si>
    <t>1.7</t>
  </si>
  <si>
    <t>Relleno Estructural bajo 6" (entre Fundaciones hasta Subrasante)</t>
  </si>
  <si>
    <t>1.8</t>
  </si>
  <si>
    <t>Relleno Estructural bajo 2" Bodegas, Oficinas, VF</t>
  </si>
  <si>
    <t>1.9</t>
  </si>
  <si>
    <t>Terraplén caminos y areas de servicio</t>
  </si>
  <si>
    <t>1.10</t>
  </si>
  <si>
    <t>Terraplén bajo radier bodegas</t>
  </si>
  <si>
    <t>1.11</t>
  </si>
  <si>
    <t>Preparación de la Subrasante Bodegas</t>
  </si>
  <si>
    <t>m2</t>
  </si>
  <si>
    <t>1.12</t>
  </si>
  <si>
    <t>Preparación de la Subrasante Caminos y Areas de Servicio</t>
  </si>
  <si>
    <t>1.13</t>
  </si>
  <si>
    <t>Base Granular Caminos</t>
  </si>
  <si>
    <t>1.14</t>
  </si>
  <si>
    <t>Base Granular Bodegas</t>
  </si>
  <si>
    <t>1.15</t>
  </si>
  <si>
    <t>Hormigón G-25 radier (malla acma C-92)</t>
  </si>
  <si>
    <t>1.16</t>
  </si>
  <si>
    <t>Hormigón G-35 calles</t>
  </si>
  <si>
    <t>1.17</t>
  </si>
  <si>
    <t>Hormigón G-25 Fundaciones Zapatas Bodegas y Oficinas</t>
  </si>
  <si>
    <t>1.18</t>
  </si>
  <si>
    <t>Hormigón G-04 Emplantillado Fundaciones Galpones y Oficinas</t>
  </si>
  <si>
    <t>1.19</t>
  </si>
  <si>
    <t>Hormigón G-25 Vigas de Fundación Galpones y Oficinas</t>
  </si>
  <si>
    <t>1.20</t>
  </si>
  <si>
    <t>Hormigón G-25 Pedestales Galpones y Oficinas</t>
  </si>
  <si>
    <t>1.21</t>
  </si>
  <si>
    <t>Hormigón G-25 Muros Galpones y Oficinas</t>
  </si>
  <si>
    <t>1.22</t>
  </si>
  <si>
    <t>Enfierradura Fundaciones Zapatas Galpones y Oficinas</t>
  </si>
  <si>
    <t>kg</t>
  </si>
  <si>
    <t>1.23</t>
  </si>
  <si>
    <t>Enfierradura Vigas de Fundación Galpones y Oficinas</t>
  </si>
  <si>
    <t>1.24</t>
  </si>
  <si>
    <t>Enfierradura Pedestales Galpones y Oficinas</t>
  </si>
  <si>
    <t>1.25</t>
  </si>
  <si>
    <t>Enfierradura Muros Galpones y Oficinas</t>
  </si>
  <si>
    <t>1.26</t>
  </si>
  <si>
    <t>Demolición de Aceras</t>
  </si>
  <si>
    <t>1.27</t>
  </si>
  <si>
    <t>Remoción de Soleras</t>
  </si>
  <si>
    <t>m</t>
  </si>
  <si>
    <t>Solera Tipo A</t>
  </si>
  <si>
    <t>ESTUCTURAS, REVESTIMIENTOS, CUBIERTAS Y TERMINACIONES</t>
  </si>
  <si>
    <t>2.1</t>
  </si>
  <si>
    <t>Estructura Metalica Montado y Pintado</t>
  </si>
  <si>
    <t>Kg</t>
  </si>
  <si>
    <t>2.2</t>
  </si>
  <si>
    <t>2.3</t>
  </si>
  <si>
    <t>2.4</t>
  </si>
  <si>
    <t>Aislación</t>
  </si>
  <si>
    <t>2.5</t>
  </si>
  <si>
    <t>Divisiones interiores bodegas</t>
  </si>
  <si>
    <t>2.6</t>
  </si>
  <si>
    <t>Oficinas</t>
  </si>
  <si>
    <t>2.7</t>
  </si>
  <si>
    <t>Drenes (CuboDren)</t>
  </si>
  <si>
    <t>2.8</t>
  </si>
  <si>
    <t>2.9</t>
  </si>
  <si>
    <t>2.10</t>
  </si>
  <si>
    <t>2.11</t>
  </si>
  <si>
    <t>2.12</t>
  </si>
  <si>
    <t>2.13</t>
  </si>
  <si>
    <t>2.14</t>
  </si>
  <si>
    <t>Portones Bodegas</t>
  </si>
  <si>
    <t>N°</t>
  </si>
  <si>
    <t>Puertas exteriores</t>
  </si>
  <si>
    <t>Muros cortinas, ventanas y puertas vidriadas</t>
  </si>
  <si>
    <t>Porteria Acogida, bicicletero y barrera acceso</t>
  </si>
  <si>
    <t>Sala electrica</t>
  </si>
  <si>
    <t>Sala agua potable</t>
  </si>
  <si>
    <t>Sala residuos</t>
  </si>
  <si>
    <t>Cierre Perimetral Acmaford</t>
  </si>
  <si>
    <t>ml</t>
  </si>
  <si>
    <t>Cierre perimetral Bulldog</t>
  </si>
  <si>
    <t>Excavación en TCN Bodegas</t>
  </si>
  <si>
    <t>Grupo</t>
  </si>
  <si>
    <t>Rendimiento</t>
  </si>
  <si>
    <t>Cantidad de cuadrilla</t>
  </si>
  <si>
    <t>Tiempo</t>
  </si>
  <si>
    <t>https://www.studocu.com/cl/document/universidad-catolica-del-maule/construccion/manual-de-rendimiento-de-mano-de-obra/99346579</t>
  </si>
  <si>
    <t>chrome-extension://efaidnbmnnnibpcajpcglclefindmkaj/https://www.cartagena99.com/recursos/matematicas/apuntes/CATALOGO_DE_RENDIMIENTOS_DE_MANO_DE_OBRA.pdf</t>
  </si>
  <si>
    <t>https://cchc.cl/</t>
  </si>
  <si>
    <t>Tiempo laboral</t>
  </si>
  <si>
    <t>https://portal.ondac.com/601/w3-propertyvalue-122724.html</t>
  </si>
  <si>
    <t>Uni</t>
  </si>
  <si>
    <t>Cantidad</t>
  </si>
  <si>
    <t>Precio unitario</t>
  </si>
  <si>
    <t>Precio total</t>
  </si>
  <si>
    <t>Estabilizado c/ Flete 15km</t>
  </si>
  <si>
    <t>https://portal.ondac.com/601/w3-article-161793.html</t>
  </si>
  <si>
    <t>Placas compatadoras de 2000 kg</t>
  </si>
  <si>
    <t>dia</t>
  </si>
  <si>
    <t>Jornalero</t>
  </si>
  <si>
    <t>Total</t>
  </si>
  <si>
    <t>Material para confeccionar terraplen</t>
  </si>
  <si>
    <t>https://portal.ondac.com/601/w3-article-61490.html</t>
  </si>
  <si>
    <t>Agua industrial</t>
  </si>
  <si>
    <t>Camion agua aljibe</t>
  </si>
  <si>
    <t>hor</t>
  </si>
  <si>
    <t>Motoniveladora 200HP</t>
  </si>
  <si>
    <t>Rodillo compactador 10TON</t>
  </si>
  <si>
    <t>Camion tolva 15m3</t>
  </si>
  <si>
    <t>Excavadora 20TON</t>
  </si>
  <si>
    <t>Capataz moviemiento de tierra</t>
  </si>
  <si>
    <t>Jornalera 40 horas semaneles</t>
  </si>
  <si>
    <t>Hormigon G-04 (provision)</t>
  </si>
  <si>
    <t>https://portal.ondac.com/601/w3-article-170461.html</t>
  </si>
  <si>
    <t>Servicio bombeo</t>
  </si>
  <si>
    <t>Concretero colocacion hormigon</t>
  </si>
  <si>
    <t>Jornalero capachero</t>
  </si>
  <si>
    <t>Solera tipo A 90x16x30cm</t>
  </si>
  <si>
    <t>mt</t>
  </si>
  <si>
    <t>https://portal.ondac.com/601/w3-article-160891.html</t>
  </si>
  <si>
    <t>Hormigon H-20 estructuras (provision)</t>
  </si>
  <si>
    <t>Sika antisol bidon 4.5 lts</t>
  </si>
  <si>
    <t>bid</t>
  </si>
  <si>
    <t>Perdidas</t>
  </si>
  <si>
    <t>%</t>
  </si>
  <si>
    <t>-</t>
  </si>
  <si>
    <t>Albañil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</si>
</sst>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"/>
    <numFmt numFmtId="165" formatCode="_ * #,##0.00_ ;_ * \-#,##0.00_ ;_ * &quot;-&quot;_ ;_ @_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Times New Roman"/>
      <charset val="204"/>
    </font>
    <font>
      <sz val="10"/>
      <color rgb="FF00000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5" fillId="0" borderId="1" xfId="2" applyFont="1" applyBorder="1" applyAlignment="1">
      <alignment horizontal="left" vertical="top" wrapText="1"/>
    </xf>
    <xf numFmtId="0" fontId="5" fillId="0" borderId="1" xfId="2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41" fontId="3" fillId="0" borderId="1" xfId="1" applyFont="1" applyFill="1" applyBorder="1" applyAlignment="1">
      <alignment horizontal="right" vertical="top" shrinkToFit="1"/>
    </xf>
    <xf numFmtId="41" fontId="5" fillId="0" borderId="1" xfId="1" applyFont="1" applyFill="1" applyBorder="1" applyAlignment="1">
      <alignment horizontal="right" vertical="top" shrinkToFit="1"/>
    </xf>
    <xf numFmtId="41" fontId="3" fillId="0" borderId="1" xfId="1" applyFont="1" applyBorder="1" applyAlignment="1">
      <alignment horizontal="right" vertical="top" shrinkToFit="1"/>
    </xf>
    <xf numFmtId="1" fontId="4" fillId="2" borderId="1" xfId="2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164" fontId="4" fillId="2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left" vertical="center" wrapText="1"/>
    </xf>
    <xf numFmtId="0" fontId="4" fillId="3" borderId="1" xfId="2" applyFont="1" applyFill="1" applyBorder="1" applyAlignment="1">
      <alignment horizontal="center" vertical="center" wrapText="1"/>
    </xf>
    <xf numFmtId="164" fontId="4" fillId="3" borderId="1" xfId="2" applyNumberFormat="1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top" wrapText="1"/>
    </xf>
    <xf numFmtId="165" fontId="3" fillId="3" borderId="1" xfId="1" applyNumberFormat="1" applyFont="1" applyFill="1" applyBorder="1" applyAlignment="1">
      <alignment horizontal="right" vertical="top" shrinkToFit="1"/>
    </xf>
    <xf numFmtId="0" fontId="7" fillId="0" borderId="0" xfId="0" applyFont="1"/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" fontId="4" fillId="4" borderId="1" xfId="2" applyNumberFormat="1" applyFont="1" applyFill="1" applyBorder="1" applyAlignment="1">
      <alignment horizontal="center" vertical="center" wrapText="1"/>
    </xf>
    <xf numFmtId="41" fontId="7" fillId="4" borderId="1" xfId="1" applyFont="1" applyFill="1" applyBorder="1"/>
    <xf numFmtId="0" fontId="8" fillId="0" borderId="0" xfId="3"/>
    <xf numFmtId="41" fontId="7" fillId="0" borderId="2" xfId="1" applyFont="1" applyBorder="1"/>
    <xf numFmtId="41" fontId="7" fillId="0" borderId="2" xfId="1" applyFont="1" applyBorder="1" applyAlignment="1">
      <alignment horizontal="center" vertical="center"/>
    </xf>
    <xf numFmtId="0" fontId="7" fillId="0" borderId="1" xfId="0" applyFont="1" applyBorder="1"/>
    <xf numFmtId="41" fontId="3" fillId="0" borderId="0" xfId="1" applyFont="1" applyFill="1" applyBorder="1" applyAlignment="1">
      <alignment horizontal="right" vertical="top" shrinkToFit="1"/>
    </xf>
    <xf numFmtId="0" fontId="7" fillId="0" borderId="0" xfId="0" applyFont="1" applyFill="1" applyBorder="1"/>
    <xf numFmtId="0" fontId="5" fillId="0" borderId="0" xfId="2" applyFont="1" applyFill="1" applyBorder="1" applyAlignment="1">
      <alignment horizontal="left" vertical="top" wrapText="1"/>
    </xf>
    <xf numFmtId="0" fontId="5" fillId="0" borderId="0" xfId="2" applyFont="1" applyFill="1" applyBorder="1" applyAlignment="1">
      <alignment horizontal="center" vertical="top" wrapText="1"/>
    </xf>
    <xf numFmtId="41" fontId="7" fillId="0" borderId="0" xfId="1" applyFont="1" applyFill="1" applyBorder="1"/>
    <xf numFmtId="41" fontId="7" fillId="0" borderId="0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top" wrapText="1"/>
    </xf>
    <xf numFmtId="0" fontId="5" fillId="0" borderId="3" xfId="2" applyFont="1" applyBorder="1" applyAlignment="1">
      <alignment horizontal="left" vertical="top" wrapText="1"/>
    </xf>
    <xf numFmtId="0" fontId="5" fillId="0" borderId="4" xfId="2" applyFont="1" applyBorder="1" applyAlignment="1">
      <alignment horizontal="center" vertical="top" wrapText="1"/>
    </xf>
    <xf numFmtId="41" fontId="7" fillId="0" borderId="4" xfId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">
    <cellStyle name="Hipervínculo" xfId="3" builtinId="8"/>
    <cellStyle name="Millares [0]" xfId="1" builtinId="6"/>
    <cellStyle name="Normal" xfId="0" builtinId="0"/>
    <cellStyle name="Normal 27" xfId="2" xr:uid="{582AABBF-0BE2-4928-A94B-D14506BC01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ondac.com/601/w3-propertyvalue-122724.html" TargetMode="External"/><Relationship Id="rId2" Type="http://schemas.openxmlformats.org/officeDocument/2006/relationships/hyperlink" Target="https://www.studocu.com/cl/document/universidad-catolica-del-maule/construccion/manual-de-rendimiento-de-mano-de-obra/99346579" TargetMode="External"/><Relationship Id="rId1" Type="http://schemas.openxmlformats.org/officeDocument/2006/relationships/hyperlink" Target="https://cchc.cl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ondac.com/601/w3-article-61490.html" TargetMode="External"/><Relationship Id="rId2" Type="http://schemas.openxmlformats.org/officeDocument/2006/relationships/hyperlink" Target="https://portal.ondac.com/601/w3-article-161793.html" TargetMode="External"/><Relationship Id="rId1" Type="http://schemas.openxmlformats.org/officeDocument/2006/relationships/hyperlink" Target="https://portal.ondac.com/601/w3-article-160891.html" TargetMode="External"/><Relationship Id="rId4" Type="http://schemas.openxmlformats.org/officeDocument/2006/relationships/hyperlink" Target="https://portal.ondac.com/601/w3-article-17046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A5D8-FC52-4E8D-A39A-E5D285FA256C}">
  <dimension ref="B1:L55"/>
  <sheetViews>
    <sheetView tabSelected="1" workbookViewId="0">
      <selection activeCell="B40" sqref="B40"/>
    </sheetView>
  </sheetViews>
  <sheetFormatPr baseColWidth="10" defaultColWidth="11" defaultRowHeight="14.4" x14ac:dyDescent="0.3"/>
  <cols>
    <col min="1" max="1" width="11" style="16"/>
    <col min="2" max="2" width="4.77734375" style="16" bestFit="1" customWidth="1"/>
    <col min="3" max="3" width="53.6640625" style="16" bestFit="1" customWidth="1"/>
    <col min="4" max="4" width="7" style="16" bestFit="1" customWidth="1"/>
    <col min="5" max="5" width="9.88671875" style="16" bestFit="1" customWidth="1"/>
    <col min="6" max="6" width="8.109375" style="16" bestFit="1" customWidth="1"/>
    <col min="7" max="7" width="13" style="16" customWidth="1"/>
    <col min="8" max="8" width="17.21875" style="16" bestFit="1" customWidth="1"/>
    <col min="10" max="10" width="12.109375" style="16" bestFit="1" customWidth="1"/>
    <col min="11" max="20" width="7.6640625" style="16" bestFit="1" customWidth="1"/>
    <col min="21" max="16384" width="11" style="16"/>
  </cols>
  <sheetData>
    <row r="1" spans="2:10" ht="13.8" x14ac:dyDescent="0.3">
      <c r="F1" s="18" t="s">
        <v>95</v>
      </c>
      <c r="G1" s="17"/>
      <c r="I1" s="16"/>
    </row>
    <row r="2" spans="2:10" ht="27.6" x14ac:dyDescent="0.3">
      <c r="B2" s="9" t="s">
        <v>0</v>
      </c>
      <c r="C2" s="9" t="s">
        <v>1</v>
      </c>
      <c r="D2" s="9" t="s">
        <v>2</v>
      </c>
      <c r="E2" s="10" t="s">
        <v>3</v>
      </c>
      <c r="F2" s="19">
        <v>4</v>
      </c>
      <c r="G2" s="8" t="s">
        <v>96</v>
      </c>
      <c r="H2" s="8" t="s">
        <v>97</v>
      </c>
      <c r="I2" s="8" t="s">
        <v>98</v>
      </c>
      <c r="J2" s="8" t="s">
        <v>102</v>
      </c>
    </row>
    <row r="3" spans="2:10" ht="13.8" x14ac:dyDescent="0.3">
      <c r="B3" s="11">
        <v>1</v>
      </c>
      <c r="C3" s="11" t="s">
        <v>4</v>
      </c>
      <c r="D3" s="12"/>
      <c r="E3" s="13"/>
      <c r="F3" s="13"/>
      <c r="G3" s="13"/>
      <c r="H3" s="13"/>
      <c r="I3" s="13"/>
      <c r="J3" s="13"/>
    </row>
    <row r="4" spans="2:10" ht="13.8" x14ac:dyDescent="0.3">
      <c r="B4" s="1" t="s">
        <v>5</v>
      </c>
      <c r="C4" s="1" t="s">
        <v>6</v>
      </c>
      <c r="D4" s="2" t="s">
        <v>7</v>
      </c>
      <c r="E4" s="5">
        <v>423</v>
      </c>
      <c r="F4" s="20">
        <v>465</v>
      </c>
      <c r="G4" s="22">
        <v>100</v>
      </c>
      <c r="H4" s="24">
        <v>5</v>
      </c>
      <c r="I4" s="24">
        <f>F4/(G4*H4)</f>
        <v>0.93</v>
      </c>
      <c r="J4" s="24">
        <f>ROUNDUP(I4,0)</f>
        <v>1</v>
      </c>
    </row>
    <row r="5" spans="2:10" ht="13.8" x14ac:dyDescent="0.3">
      <c r="B5" s="1" t="s">
        <v>8</v>
      </c>
      <c r="C5" s="1" t="s">
        <v>94</v>
      </c>
      <c r="D5" s="2" t="s">
        <v>7</v>
      </c>
      <c r="E5" s="5">
        <v>18466</v>
      </c>
      <c r="F5" s="20">
        <v>20335</v>
      </c>
      <c r="G5" s="22">
        <v>100</v>
      </c>
      <c r="H5" s="24">
        <v>8</v>
      </c>
      <c r="I5" s="24">
        <f t="shared" ref="I5:I30" si="0">F5/(G5*H5)</f>
        <v>25.418749999999999</v>
      </c>
      <c r="J5" s="24">
        <f t="shared" ref="J5:J45" si="1">ROUNDUP(I5,0)</f>
        <v>26</v>
      </c>
    </row>
    <row r="6" spans="2:10" ht="13.8" x14ac:dyDescent="0.3">
      <c r="B6" s="1" t="s">
        <v>9</v>
      </c>
      <c r="C6" s="1" t="s">
        <v>11</v>
      </c>
      <c r="D6" s="2" t="s">
        <v>7</v>
      </c>
      <c r="E6" s="5">
        <v>7022</v>
      </c>
      <c r="F6" s="20">
        <v>7733</v>
      </c>
      <c r="G6" s="22">
        <f>7*4</f>
        <v>28</v>
      </c>
      <c r="H6" s="24">
        <v>8</v>
      </c>
      <c r="I6" s="24">
        <f t="shared" si="0"/>
        <v>34.522321428571431</v>
      </c>
      <c r="J6" s="24">
        <f t="shared" si="1"/>
        <v>35</v>
      </c>
    </row>
    <row r="7" spans="2:10" ht="13.8" x14ac:dyDescent="0.3">
      <c r="B7" s="1" t="s">
        <v>10</v>
      </c>
      <c r="C7" s="1" t="s">
        <v>13</v>
      </c>
      <c r="D7" s="2" t="s">
        <v>7</v>
      </c>
      <c r="E7" s="5">
        <v>2671</v>
      </c>
      <c r="F7" s="20">
        <v>2940</v>
      </c>
      <c r="G7" s="22">
        <f>7*4</f>
        <v>28</v>
      </c>
      <c r="H7" s="24">
        <v>8</v>
      </c>
      <c r="I7" s="24">
        <f t="shared" si="0"/>
        <v>13.125</v>
      </c>
      <c r="J7" s="24">
        <f t="shared" si="1"/>
        <v>14</v>
      </c>
    </row>
    <row r="8" spans="2:10" ht="13.8" x14ac:dyDescent="0.3">
      <c r="B8" s="1" t="s">
        <v>12</v>
      </c>
      <c r="C8" s="1" t="s">
        <v>15</v>
      </c>
      <c r="D8" s="2" t="s">
        <v>7</v>
      </c>
      <c r="E8" s="5">
        <v>1994</v>
      </c>
      <c r="F8" s="20">
        <v>2197</v>
      </c>
      <c r="G8" s="22">
        <v>100</v>
      </c>
      <c r="H8" s="24">
        <v>15</v>
      </c>
      <c r="I8" s="24">
        <f t="shared" si="0"/>
        <v>1.4646666666666666</v>
      </c>
      <c r="J8" s="24">
        <f t="shared" si="1"/>
        <v>2</v>
      </c>
    </row>
    <row r="9" spans="2:10" ht="13.8" x14ac:dyDescent="0.3">
      <c r="B9" s="1" t="s">
        <v>14</v>
      </c>
      <c r="C9" s="1" t="s">
        <v>17</v>
      </c>
      <c r="D9" s="2" t="s">
        <v>7</v>
      </c>
      <c r="E9" s="5">
        <v>2993</v>
      </c>
      <c r="F9" s="20">
        <v>3296</v>
      </c>
      <c r="G9" s="22">
        <v>100</v>
      </c>
      <c r="H9" s="24">
        <v>15</v>
      </c>
      <c r="I9" s="24">
        <f t="shared" si="0"/>
        <v>2.1973333333333334</v>
      </c>
      <c r="J9" s="24">
        <f t="shared" si="1"/>
        <v>3</v>
      </c>
    </row>
    <row r="10" spans="2:10" ht="13.8" x14ac:dyDescent="0.3">
      <c r="B10" s="1" t="s">
        <v>16</v>
      </c>
      <c r="C10" s="1" t="s">
        <v>19</v>
      </c>
      <c r="D10" s="2" t="s">
        <v>7</v>
      </c>
      <c r="E10" s="5">
        <v>3082</v>
      </c>
      <c r="F10" s="20">
        <v>3396</v>
      </c>
      <c r="G10" s="22">
        <v>100</v>
      </c>
      <c r="H10" s="24">
        <v>15</v>
      </c>
      <c r="I10" s="24">
        <f t="shared" si="0"/>
        <v>2.2639999999999998</v>
      </c>
      <c r="J10" s="24">
        <f t="shared" si="1"/>
        <v>3</v>
      </c>
    </row>
    <row r="11" spans="2:10" ht="13.8" x14ac:dyDescent="0.3">
      <c r="B11" s="1" t="s">
        <v>18</v>
      </c>
      <c r="C11" s="1" t="s">
        <v>21</v>
      </c>
      <c r="D11" s="2" t="s">
        <v>7</v>
      </c>
      <c r="E11" s="5">
        <v>1774</v>
      </c>
      <c r="F11" s="20">
        <v>1954</v>
      </c>
      <c r="G11" s="22">
        <v>90</v>
      </c>
      <c r="H11" s="24">
        <v>2</v>
      </c>
      <c r="I11" s="24">
        <f t="shared" si="0"/>
        <v>10.855555555555556</v>
      </c>
      <c r="J11" s="24">
        <f t="shared" si="1"/>
        <v>11</v>
      </c>
    </row>
    <row r="12" spans="2:10" ht="13.8" x14ac:dyDescent="0.3">
      <c r="B12" s="1" t="s">
        <v>20</v>
      </c>
      <c r="C12" s="1" t="s">
        <v>23</v>
      </c>
      <c r="D12" s="2" t="s">
        <v>7</v>
      </c>
      <c r="E12" s="5">
        <v>1541</v>
      </c>
      <c r="F12" s="20">
        <v>1697</v>
      </c>
      <c r="G12" s="22">
        <v>90</v>
      </c>
      <c r="H12" s="24">
        <v>2</v>
      </c>
      <c r="I12" s="24">
        <f t="shared" si="0"/>
        <v>9.4277777777777771</v>
      </c>
      <c r="J12" s="24">
        <f t="shared" si="1"/>
        <v>10</v>
      </c>
    </row>
    <row r="13" spans="2:10" ht="13.8" x14ac:dyDescent="0.3">
      <c r="B13" s="1" t="s">
        <v>22</v>
      </c>
      <c r="C13" s="1" t="s">
        <v>25</v>
      </c>
      <c r="D13" s="2" t="s">
        <v>26</v>
      </c>
      <c r="E13" s="5">
        <v>14536</v>
      </c>
      <c r="F13" s="20">
        <v>16008</v>
      </c>
      <c r="G13" s="22">
        <v>400</v>
      </c>
      <c r="H13" s="24">
        <v>2</v>
      </c>
      <c r="I13" s="24">
        <f t="shared" si="0"/>
        <v>20.010000000000002</v>
      </c>
      <c r="J13" s="24">
        <f t="shared" si="1"/>
        <v>21</v>
      </c>
    </row>
    <row r="14" spans="2:10" ht="13.8" x14ac:dyDescent="0.3">
      <c r="B14" s="1" t="s">
        <v>24</v>
      </c>
      <c r="C14" s="1" t="s">
        <v>28</v>
      </c>
      <c r="D14" s="2" t="s">
        <v>26</v>
      </c>
      <c r="E14" s="5">
        <v>8850</v>
      </c>
      <c r="F14" s="20">
        <v>9748</v>
      </c>
      <c r="G14" s="22">
        <v>400</v>
      </c>
      <c r="H14" s="24">
        <v>2</v>
      </c>
      <c r="I14" s="24">
        <f t="shared" si="0"/>
        <v>12.185</v>
      </c>
      <c r="J14" s="24">
        <f t="shared" si="1"/>
        <v>13</v>
      </c>
    </row>
    <row r="15" spans="2:10" ht="13.8" x14ac:dyDescent="0.3">
      <c r="B15" s="1" t="s">
        <v>27</v>
      </c>
      <c r="C15" s="1" t="s">
        <v>30</v>
      </c>
      <c r="D15" s="2" t="s">
        <v>7</v>
      </c>
      <c r="E15" s="5">
        <v>1782</v>
      </c>
      <c r="F15" s="20">
        <v>1963</v>
      </c>
      <c r="G15" s="22">
        <v>290</v>
      </c>
      <c r="H15" s="24">
        <v>2</v>
      </c>
      <c r="I15" s="24">
        <f t="shared" si="0"/>
        <v>3.3844827586206896</v>
      </c>
      <c r="J15" s="24">
        <f t="shared" si="1"/>
        <v>4</v>
      </c>
    </row>
    <row r="16" spans="2:10" ht="13.8" x14ac:dyDescent="0.3">
      <c r="B16" s="1" t="s">
        <v>29</v>
      </c>
      <c r="C16" s="1" t="s">
        <v>32</v>
      </c>
      <c r="D16" s="2" t="s">
        <v>7</v>
      </c>
      <c r="E16" s="5">
        <v>2907</v>
      </c>
      <c r="F16" s="20">
        <v>3201</v>
      </c>
      <c r="G16" s="22">
        <v>290</v>
      </c>
      <c r="H16" s="24">
        <v>2</v>
      </c>
      <c r="I16" s="24">
        <f t="shared" si="0"/>
        <v>5.5189655172413792</v>
      </c>
      <c r="J16" s="24">
        <f t="shared" si="1"/>
        <v>6</v>
      </c>
    </row>
    <row r="17" spans="2:10" ht="13.8" x14ac:dyDescent="0.3">
      <c r="B17" s="1" t="s">
        <v>31</v>
      </c>
      <c r="C17" s="1" t="s">
        <v>34</v>
      </c>
      <c r="D17" s="2" t="s">
        <v>7</v>
      </c>
      <c r="E17" s="6">
        <v>2180</v>
      </c>
      <c r="F17" s="20">
        <v>2400</v>
      </c>
      <c r="G17" s="22">
        <f>7*4</f>
        <v>28</v>
      </c>
      <c r="H17" s="24">
        <v>8</v>
      </c>
      <c r="I17" s="24">
        <f t="shared" si="0"/>
        <v>10.714285714285714</v>
      </c>
      <c r="J17" s="24">
        <f>ROUNDUP(I17/8,0)</f>
        <v>2</v>
      </c>
    </row>
    <row r="18" spans="2:10" ht="13.8" x14ac:dyDescent="0.3">
      <c r="B18" s="1" t="s">
        <v>33</v>
      </c>
      <c r="C18" s="1" t="s">
        <v>36</v>
      </c>
      <c r="D18" s="2" t="s">
        <v>7</v>
      </c>
      <c r="E18" s="6">
        <v>1595</v>
      </c>
      <c r="F18" s="20">
        <v>1757</v>
      </c>
      <c r="G18" s="22">
        <f>7*4</f>
        <v>28</v>
      </c>
      <c r="H18" s="24">
        <v>8</v>
      </c>
      <c r="I18" s="24">
        <f t="shared" si="0"/>
        <v>7.84375</v>
      </c>
      <c r="J18" s="24">
        <f t="shared" ref="J18:J23" si="2">ROUNDUP(I18/8,0)</f>
        <v>1</v>
      </c>
    </row>
    <row r="19" spans="2:10" ht="13.8" x14ac:dyDescent="0.3">
      <c r="B19" s="1" t="s">
        <v>35</v>
      </c>
      <c r="C19" s="1" t="s">
        <v>38</v>
      </c>
      <c r="D19" s="2" t="s">
        <v>7</v>
      </c>
      <c r="E19" s="5">
        <v>808</v>
      </c>
      <c r="F19" s="20">
        <v>888</v>
      </c>
      <c r="G19" s="22">
        <f t="shared" ref="G19:G23" si="3">7*3</f>
        <v>21</v>
      </c>
      <c r="H19" s="24">
        <v>8</v>
      </c>
      <c r="I19" s="24">
        <f t="shared" si="0"/>
        <v>5.2857142857142856</v>
      </c>
      <c r="J19" s="24">
        <f t="shared" si="2"/>
        <v>1</v>
      </c>
    </row>
    <row r="20" spans="2:10" ht="13.8" x14ac:dyDescent="0.3">
      <c r="B20" s="1" t="s">
        <v>37</v>
      </c>
      <c r="C20" s="1" t="s">
        <v>40</v>
      </c>
      <c r="D20" s="2" t="s">
        <v>7</v>
      </c>
      <c r="E20" s="5">
        <v>56</v>
      </c>
      <c r="F20" s="20">
        <v>60</v>
      </c>
      <c r="G20" s="22">
        <f t="shared" si="3"/>
        <v>21</v>
      </c>
      <c r="H20" s="24">
        <v>8</v>
      </c>
      <c r="I20" s="24">
        <f t="shared" si="0"/>
        <v>0.35714285714285715</v>
      </c>
      <c r="J20" s="24">
        <f t="shared" si="2"/>
        <v>1</v>
      </c>
    </row>
    <row r="21" spans="2:10" ht="13.8" x14ac:dyDescent="0.3">
      <c r="B21" s="1" t="s">
        <v>39</v>
      </c>
      <c r="C21" s="1" t="s">
        <v>42</v>
      </c>
      <c r="D21" s="2" t="s">
        <v>7</v>
      </c>
      <c r="E21" s="5">
        <v>109</v>
      </c>
      <c r="F21" s="20">
        <v>121</v>
      </c>
      <c r="G21" s="22">
        <f t="shared" si="3"/>
        <v>21</v>
      </c>
      <c r="H21" s="24">
        <v>8</v>
      </c>
      <c r="I21" s="24">
        <f t="shared" si="0"/>
        <v>0.72023809523809523</v>
      </c>
      <c r="J21" s="24">
        <f t="shared" si="2"/>
        <v>1</v>
      </c>
    </row>
    <row r="22" spans="2:10" ht="13.8" x14ac:dyDescent="0.3">
      <c r="B22" s="1" t="s">
        <v>41</v>
      </c>
      <c r="C22" s="1" t="s">
        <v>44</v>
      </c>
      <c r="D22" s="2" t="s">
        <v>7</v>
      </c>
      <c r="E22" s="5">
        <v>74</v>
      </c>
      <c r="F22" s="20">
        <v>82</v>
      </c>
      <c r="G22" s="22">
        <f t="shared" si="3"/>
        <v>21</v>
      </c>
      <c r="H22" s="24">
        <v>8</v>
      </c>
      <c r="I22" s="24">
        <f t="shared" si="0"/>
        <v>0.48809523809523808</v>
      </c>
      <c r="J22" s="24">
        <f t="shared" si="2"/>
        <v>1</v>
      </c>
    </row>
    <row r="23" spans="2:10" ht="13.8" x14ac:dyDescent="0.3">
      <c r="B23" s="1" t="s">
        <v>43</v>
      </c>
      <c r="C23" s="1" t="s">
        <v>46</v>
      </c>
      <c r="D23" s="2" t="s">
        <v>7</v>
      </c>
      <c r="E23" s="5">
        <v>390</v>
      </c>
      <c r="F23" s="20">
        <v>430</v>
      </c>
      <c r="G23" s="22">
        <f t="shared" si="3"/>
        <v>21</v>
      </c>
      <c r="H23" s="24">
        <v>8</v>
      </c>
      <c r="I23" s="24">
        <f t="shared" si="0"/>
        <v>2.5595238095238093</v>
      </c>
      <c r="J23" s="24">
        <f t="shared" si="2"/>
        <v>1</v>
      </c>
    </row>
    <row r="24" spans="2:10" ht="13.8" x14ac:dyDescent="0.3">
      <c r="B24" s="1" t="s">
        <v>45</v>
      </c>
      <c r="C24" s="3" t="s">
        <v>48</v>
      </c>
      <c r="D24" s="4" t="s">
        <v>49</v>
      </c>
      <c r="E24" s="5">
        <v>38552</v>
      </c>
      <c r="F24" s="20">
        <v>42456</v>
      </c>
      <c r="G24" s="22">
        <v>1120</v>
      </c>
      <c r="H24" s="24">
        <v>3</v>
      </c>
      <c r="I24" s="24">
        <f t="shared" si="0"/>
        <v>12.635714285714286</v>
      </c>
      <c r="J24" s="24">
        <f t="shared" si="1"/>
        <v>13</v>
      </c>
    </row>
    <row r="25" spans="2:10" ht="13.8" x14ac:dyDescent="0.3">
      <c r="B25" s="1" t="s">
        <v>47</v>
      </c>
      <c r="C25" s="3" t="s">
        <v>51</v>
      </c>
      <c r="D25" s="4" t="s">
        <v>49</v>
      </c>
      <c r="E25" s="5">
        <v>9323</v>
      </c>
      <c r="F25" s="20">
        <v>10266</v>
      </c>
      <c r="G25" s="22">
        <v>1120</v>
      </c>
      <c r="H25" s="24">
        <v>3</v>
      </c>
      <c r="I25" s="24">
        <f t="shared" si="0"/>
        <v>3.0553571428571429</v>
      </c>
      <c r="J25" s="24">
        <f t="shared" si="1"/>
        <v>4</v>
      </c>
    </row>
    <row r="26" spans="2:10" ht="13.8" x14ac:dyDescent="0.3">
      <c r="B26" s="1" t="s">
        <v>50</v>
      </c>
      <c r="C26" s="3" t="s">
        <v>53</v>
      </c>
      <c r="D26" s="4" t="s">
        <v>49</v>
      </c>
      <c r="E26" s="5">
        <v>19076</v>
      </c>
      <c r="F26" s="20">
        <v>21008</v>
      </c>
      <c r="G26" s="22">
        <v>1120</v>
      </c>
      <c r="H26" s="24">
        <v>3</v>
      </c>
      <c r="I26" s="24">
        <f t="shared" si="0"/>
        <v>6.2523809523809524</v>
      </c>
      <c r="J26" s="24">
        <f t="shared" si="1"/>
        <v>7</v>
      </c>
    </row>
    <row r="27" spans="2:10" ht="13.8" x14ac:dyDescent="0.3">
      <c r="B27" s="1" t="s">
        <v>52</v>
      </c>
      <c r="C27" s="1" t="s">
        <v>55</v>
      </c>
      <c r="D27" s="2" t="s">
        <v>49</v>
      </c>
      <c r="E27" s="5">
        <v>21668</v>
      </c>
      <c r="F27" s="20">
        <v>23862</v>
      </c>
      <c r="G27" s="22">
        <v>1120</v>
      </c>
      <c r="H27" s="24">
        <v>3</v>
      </c>
      <c r="I27" s="24">
        <f t="shared" si="0"/>
        <v>7.1017857142857146</v>
      </c>
      <c r="J27" s="24">
        <f t="shared" si="1"/>
        <v>8</v>
      </c>
    </row>
    <row r="28" spans="2:10" ht="13.8" x14ac:dyDescent="0.3">
      <c r="B28" s="1" t="s">
        <v>54</v>
      </c>
      <c r="C28" s="1" t="s">
        <v>57</v>
      </c>
      <c r="D28" s="2" t="s">
        <v>26</v>
      </c>
      <c r="E28" s="5">
        <v>54</v>
      </c>
      <c r="F28" s="20">
        <v>59</v>
      </c>
      <c r="G28" s="22">
        <v>50</v>
      </c>
      <c r="H28" s="24">
        <v>2</v>
      </c>
      <c r="I28" s="24">
        <f t="shared" si="0"/>
        <v>0.59</v>
      </c>
      <c r="J28" s="24">
        <f t="shared" si="1"/>
        <v>1</v>
      </c>
    </row>
    <row r="29" spans="2:10" ht="13.8" x14ac:dyDescent="0.3">
      <c r="B29" s="1" t="s">
        <v>56</v>
      </c>
      <c r="C29" s="1" t="s">
        <v>59</v>
      </c>
      <c r="D29" s="2" t="s">
        <v>60</v>
      </c>
      <c r="E29" s="5">
        <v>42</v>
      </c>
      <c r="F29" s="20">
        <v>46</v>
      </c>
      <c r="G29" s="22">
        <v>50</v>
      </c>
      <c r="H29" s="24">
        <v>1</v>
      </c>
      <c r="I29" s="24">
        <f t="shared" si="0"/>
        <v>0.92</v>
      </c>
      <c r="J29" s="24">
        <f t="shared" si="1"/>
        <v>1</v>
      </c>
    </row>
    <row r="30" spans="2:10" ht="13.8" x14ac:dyDescent="0.3">
      <c r="B30" s="1" t="s">
        <v>58</v>
      </c>
      <c r="C30" s="1" t="s">
        <v>61</v>
      </c>
      <c r="D30" s="2" t="s">
        <v>60</v>
      </c>
      <c r="E30" s="5">
        <v>1233</v>
      </c>
      <c r="F30" s="20">
        <v>1357</v>
      </c>
      <c r="G30" s="23">
        <v>50</v>
      </c>
      <c r="H30" s="24">
        <v>4</v>
      </c>
      <c r="I30" s="24">
        <f t="shared" si="0"/>
        <v>6.7850000000000001</v>
      </c>
      <c r="J30" s="24">
        <f t="shared" si="1"/>
        <v>7</v>
      </c>
    </row>
    <row r="31" spans="2:10" ht="13.8" x14ac:dyDescent="0.3">
      <c r="B31" s="11">
        <v>2</v>
      </c>
      <c r="C31" s="11" t="s">
        <v>62</v>
      </c>
      <c r="D31" s="14"/>
      <c r="E31" s="15"/>
      <c r="F31" s="15"/>
      <c r="G31" s="15"/>
      <c r="H31" s="15"/>
      <c r="I31" s="15"/>
      <c r="J31" s="15"/>
    </row>
    <row r="32" spans="2:10" ht="13.8" x14ac:dyDescent="0.3">
      <c r="B32" s="1" t="s">
        <v>63</v>
      </c>
      <c r="C32" s="1" t="s">
        <v>64</v>
      </c>
      <c r="D32" s="2" t="s">
        <v>65</v>
      </c>
      <c r="E32" s="7">
        <v>527149</v>
      </c>
      <c r="F32" s="20">
        <v>580525</v>
      </c>
      <c r="G32" s="22">
        <v>1120</v>
      </c>
      <c r="H32" s="24">
        <v>10</v>
      </c>
      <c r="I32" s="24">
        <f>F32/(G32*H32)</f>
        <v>51.832589285714285</v>
      </c>
      <c r="J32" s="24">
        <f t="shared" si="1"/>
        <v>52</v>
      </c>
    </row>
    <row r="33" spans="2:12" ht="13.8" x14ac:dyDescent="0.3">
      <c r="B33" s="1" t="s">
        <v>66</v>
      </c>
      <c r="C33" s="1" t="s">
        <v>69</v>
      </c>
      <c r="D33" s="2" t="s">
        <v>26</v>
      </c>
      <c r="E33" s="7">
        <v>13897</v>
      </c>
      <c r="F33" s="20">
        <v>15304</v>
      </c>
      <c r="G33" s="22">
        <v>60</v>
      </c>
      <c r="H33" s="24">
        <v>8</v>
      </c>
      <c r="I33" s="24">
        <f t="shared" ref="I33:I45" si="4">F33/(G33*H33)</f>
        <v>31.883333333333333</v>
      </c>
      <c r="J33" s="24">
        <f t="shared" si="1"/>
        <v>32</v>
      </c>
    </row>
    <row r="34" spans="2:12" ht="13.8" x14ac:dyDescent="0.3">
      <c r="B34" s="1" t="s">
        <v>67</v>
      </c>
      <c r="C34" s="1" t="s">
        <v>71</v>
      </c>
      <c r="D34" s="2" t="s">
        <v>26</v>
      </c>
      <c r="E34" s="7">
        <v>6918</v>
      </c>
      <c r="F34" s="20">
        <v>7620</v>
      </c>
      <c r="G34" s="22">
        <v>30</v>
      </c>
      <c r="H34" s="24">
        <v>8</v>
      </c>
      <c r="I34" s="24">
        <f t="shared" si="4"/>
        <v>31.75</v>
      </c>
      <c r="J34" s="24">
        <f t="shared" si="1"/>
        <v>32</v>
      </c>
    </row>
    <row r="35" spans="2:12" ht="13.8" x14ac:dyDescent="0.3">
      <c r="B35" s="31" t="s">
        <v>68</v>
      </c>
      <c r="C35" s="1" t="s">
        <v>73</v>
      </c>
      <c r="D35" s="2" t="s">
        <v>26</v>
      </c>
      <c r="E35" s="7">
        <v>2006</v>
      </c>
      <c r="F35" s="20">
        <v>2208</v>
      </c>
      <c r="G35" s="22">
        <v>30</v>
      </c>
      <c r="H35" s="24">
        <v>8</v>
      </c>
      <c r="I35" s="24">
        <f t="shared" si="4"/>
        <v>9.1999999999999993</v>
      </c>
      <c r="J35" s="24">
        <f t="shared" si="1"/>
        <v>10</v>
      </c>
    </row>
    <row r="36" spans="2:12" ht="13.8" x14ac:dyDescent="0.3">
      <c r="B36" s="1" t="s">
        <v>70</v>
      </c>
      <c r="C36" s="1" t="s">
        <v>75</v>
      </c>
      <c r="D36" s="2" t="s">
        <v>7</v>
      </c>
      <c r="E36" s="7">
        <v>527</v>
      </c>
      <c r="F36" s="20">
        <v>581</v>
      </c>
      <c r="G36" s="22">
        <v>10</v>
      </c>
      <c r="H36" s="24">
        <v>5</v>
      </c>
      <c r="I36" s="24">
        <f t="shared" si="4"/>
        <v>11.62</v>
      </c>
      <c r="J36" s="24">
        <f t="shared" si="1"/>
        <v>12</v>
      </c>
    </row>
    <row r="37" spans="2:12" ht="13.8" x14ac:dyDescent="0.3">
      <c r="B37" s="1" t="s">
        <v>72</v>
      </c>
      <c r="C37" s="1" t="s">
        <v>83</v>
      </c>
      <c r="D37" s="2" t="s">
        <v>84</v>
      </c>
      <c r="E37" s="7">
        <v>29</v>
      </c>
      <c r="F37" s="20">
        <v>33</v>
      </c>
      <c r="G37" s="22">
        <v>1.5</v>
      </c>
      <c r="H37" s="24">
        <v>4</v>
      </c>
      <c r="I37" s="24">
        <f t="shared" si="4"/>
        <v>5.5</v>
      </c>
      <c r="J37" s="24">
        <f t="shared" si="1"/>
        <v>6</v>
      </c>
    </row>
    <row r="38" spans="2:12" ht="13.8" x14ac:dyDescent="0.3">
      <c r="B38" s="1" t="s">
        <v>74</v>
      </c>
      <c r="C38" s="1" t="s">
        <v>85</v>
      </c>
      <c r="D38" s="2" t="s">
        <v>84</v>
      </c>
      <c r="E38" s="7">
        <v>29</v>
      </c>
      <c r="F38" s="20">
        <v>33</v>
      </c>
      <c r="G38" s="22">
        <v>2</v>
      </c>
      <c r="H38" s="24">
        <v>2</v>
      </c>
      <c r="I38" s="24">
        <f t="shared" si="4"/>
        <v>8.25</v>
      </c>
      <c r="J38" s="24">
        <f t="shared" si="1"/>
        <v>9</v>
      </c>
    </row>
    <row r="39" spans="2:12" ht="13.8" x14ac:dyDescent="0.3">
      <c r="B39" s="1" t="s">
        <v>76</v>
      </c>
      <c r="C39" s="1" t="s">
        <v>86</v>
      </c>
      <c r="D39" s="2" t="s">
        <v>26</v>
      </c>
      <c r="E39" s="7">
        <v>709</v>
      </c>
      <c r="F39" s="20">
        <v>780</v>
      </c>
      <c r="G39" s="22">
        <v>25</v>
      </c>
      <c r="H39" s="24">
        <v>8</v>
      </c>
      <c r="I39" s="24">
        <f t="shared" si="4"/>
        <v>3.9</v>
      </c>
      <c r="J39" s="24">
        <f t="shared" si="1"/>
        <v>4</v>
      </c>
    </row>
    <row r="40" spans="2:12" ht="13.8" x14ac:dyDescent="0.3">
      <c r="B40" s="31" t="s">
        <v>77</v>
      </c>
      <c r="C40" s="1" t="s">
        <v>87</v>
      </c>
      <c r="D40" s="2" t="s">
        <v>26</v>
      </c>
      <c r="E40" s="7">
        <v>52</v>
      </c>
      <c r="F40" s="20">
        <v>58</v>
      </c>
      <c r="G40" s="22">
        <v>10</v>
      </c>
      <c r="H40" s="24">
        <v>2</v>
      </c>
      <c r="I40" s="24">
        <f t="shared" si="4"/>
        <v>2.9</v>
      </c>
      <c r="J40" s="24">
        <f t="shared" si="1"/>
        <v>3</v>
      </c>
    </row>
    <row r="41" spans="2:12" ht="13.8" x14ac:dyDescent="0.3">
      <c r="B41" s="1" t="s">
        <v>78</v>
      </c>
      <c r="C41" s="1" t="s">
        <v>88</v>
      </c>
      <c r="D41" s="2" t="s">
        <v>26</v>
      </c>
      <c r="E41" s="7">
        <v>32</v>
      </c>
      <c r="F41" s="20">
        <v>34</v>
      </c>
      <c r="G41" s="22">
        <v>15</v>
      </c>
      <c r="H41" s="24">
        <v>1</v>
      </c>
      <c r="I41" s="24">
        <f t="shared" si="4"/>
        <v>2.2666666666666666</v>
      </c>
      <c r="J41" s="24">
        <f t="shared" si="1"/>
        <v>3</v>
      </c>
    </row>
    <row r="42" spans="2:12" ht="13.8" x14ac:dyDescent="0.3">
      <c r="B42" s="1" t="s">
        <v>79</v>
      </c>
      <c r="C42" s="1" t="s">
        <v>89</v>
      </c>
      <c r="D42" s="2" t="s">
        <v>26</v>
      </c>
      <c r="E42" s="7">
        <v>19</v>
      </c>
      <c r="F42" s="20">
        <v>23</v>
      </c>
      <c r="G42" s="22">
        <v>15</v>
      </c>
      <c r="H42" s="24">
        <v>1</v>
      </c>
      <c r="I42" s="24">
        <f t="shared" si="4"/>
        <v>1.5333333333333334</v>
      </c>
      <c r="J42" s="24">
        <f t="shared" si="1"/>
        <v>2</v>
      </c>
    </row>
    <row r="43" spans="2:12" ht="13.8" x14ac:dyDescent="0.3">
      <c r="B43" s="1" t="s">
        <v>80</v>
      </c>
      <c r="C43" s="1" t="s">
        <v>90</v>
      </c>
      <c r="D43" s="2" t="s">
        <v>26</v>
      </c>
      <c r="E43" s="7">
        <v>21</v>
      </c>
      <c r="F43" s="20">
        <v>25</v>
      </c>
      <c r="G43" s="22">
        <v>20</v>
      </c>
      <c r="H43" s="24">
        <v>1</v>
      </c>
      <c r="I43" s="24">
        <f t="shared" si="4"/>
        <v>1.25</v>
      </c>
      <c r="J43" s="24">
        <f t="shared" si="1"/>
        <v>2</v>
      </c>
    </row>
    <row r="44" spans="2:12" ht="13.8" x14ac:dyDescent="0.3">
      <c r="B44" s="1" t="s">
        <v>81</v>
      </c>
      <c r="C44" s="1" t="s">
        <v>91</v>
      </c>
      <c r="D44" s="2" t="s">
        <v>92</v>
      </c>
      <c r="E44" s="7">
        <v>216</v>
      </c>
      <c r="F44" s="20">
        <v>238</v>
      </c>
      <c r="G44" s="22">
        <v>30</v>
      </c>
      <c r="H44" s="24">
        <v>2</v>
      </c>
      <c r="I44" s="24">
        <f t="shared" si="4"/>
        <v>3.9666666666666668</v>
      </c>
      <c r="J44" s="24">
        <f t="shared" si="1"/>
        <v>4</v>
      </c>
    </row>
    <row r="45" spans="2:12" ht="13.8" x14ac:dyDescent="0.3">
      <c r="B45" s="1" t="s">
        <v>82</v>
      </c>
      <c r="C45" s="1" t="s">
        <v>93</v>
      </c>
      <c r="D45" s="2" t="s">
        <v>92</v>
      </c>
      <c r="E45" s="7">
        <v>330</v>
      </c>
      <c r="F45" s="20">
        <v>364</v>
      </c>
      <c r="G45" s="22">
        <v>15</v>
      </c>
      <c r="H45" s="24">
        <v>4</v>
      </c>
      <c r="I45" s="24">
        <f t="shared" si="4"/>
        <v>6.0666666666666664</v>
      </c>
      <c r="J45" s="24">
        <f t="shared" si="1"/>
        <v>7</v>
      </c>
    </row>
    <row r="47" spans="2:12" x14ac:dyDescent="0.3">
      <c r="L47" s="21" t="s">
        <v>103</v>
      </c>
    </row>
    <row r="48" spans="2:12" x14ac:dyDescent="0.3">
      <c r="L48" s="21" t="s">
        <v>99</v>
      </c>
    </row>
    <row r="49" spans="2:12" x14ac:dyDescent="0.3">
      <c r="L49" s="16" t="s">
        <v>100</v>
      </c>
    </row>
    <row r="50" spans="2:12" x14ac:dyDescent="0.3">
      <c r="L50" s="21" t="s">
        <v>101</v>
      </c>
    </row>
    <row r="51" spans="2:12" x14ac:dyDescent="0.3">
      <c r="B51" s="26"/>
      <c r="C51" s="26"/>
      <c r="D51" s="26"/>
      <c r="E51" s="26"/>
      <c r="F51" s="26"/>
      <c r="G51" s="26"/>
      <c r="H51" s="26"/>
    </row>
    <row r="52" spans="2:12" x14ac:dyDescent="0.3">
      <c r="B52" s="26"/>
      <c r="C52" s="27"/>
      <c r="D52" s="28"/>
      <c r="E52" s="25"/>
      <c r="F52" s="29"/>
      <c r="G52" s="30"/>
      <c r="H52" s="26"/>
      <c r="K52" s="21"/>
    </row>
    <row r="53" spans="2:12" x14ac:dyDescent="0.3">
      <c r="B53" s="26"/>
      <c r="C53" s="27"/>
      <c r="D53" s="28"/>
      <c r="E53" s="25"/>
      <c r="F53" s="29"/>
      <c r="G53" s="30"/>
      <c r="H53" s="26"/>
    </row>
    <row r="54" spans="2:12" x14ac:dyDescent="0.3">
      <c r="B54" s="26"/>
      <c r="C54" s="27"/>
      <c r="D54" s="28"/>
      <c r="E54" s="25"/>
      <c r="F54" s="29"/>
      <c r="G54" s="30"/>
      <c r="H54" s="26"/>
      <c r="K54" s="21"/>
    </row>
    <row r="55" spans="2:12" x14ac:dyDescent="0.3">
      <c r="B55" s="26"/>
      <c r="C55" s="27"/>
      <c r="D55" s="28"/>
      <c r="E55" s="25"/>
      <c r="F55" s="29"/>
      <c r="G55" s="30"/>
      <c r="H55" s="26"/>
    </row>
  </sheetData>
  <phoneticPr fontId="6" type="noConversion"/>
  <hyperlinks>
    <hyperlink ref="L50" r:id="rId1" xr:uid="{4F9B7575-F2A3-4F93-8F4B-83E2A34878E8}"/>
    <hyperlink ref="L48" r:id="rId2" xr:uid="{F79017D3-1CD9-4986-A533-B1C7E9701BCB}"/>
    <hyperlink ref="L47" r:id="rId3" xr:uid="{9FAB55DF-E9B3-42ED-A488-3D07784A35C7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E548-E6B1-4F74-A84D-3EE7E259C2AF}">
  <dimension ref="B1:H34"/>
  <sheetViews>
    <sheetView topLeftCell="A27" workbookViewId="0">
      <selection activeCell="L11" sqref="L11"/>
    </sheetView>
  </sheetViews>
  <sheetFormatPr baseColWidth="10" defaultRowHeight="14.4" x14ac:dyDescent="0.3"/>
  <cols>
    <col min="2" max="2" width="50.88671875" bestFit="1" customWidth="1"/>
    <col min="3" max="3" width="3.6640625" bestFit="1" customWidth="1"/>
    <col min="4" max="4" width="9" bestFit="1" customWidth="1"/>
    <col min="5" max="5" width="12.6640625" bestFit="1" customWidth="1"/>
    <col min="6" max="6" width="10.109375" bestFit="1" customWidth="1"/>
    <col min="8" max="8" width="45.109375" bestFit="1" customWidth="1"/>
  </cols>
  <sheetData>
    <row r="1" spans="2:8" ht="15" thickBot="1" x14ac:dyDescent="0.35"/>
    <row r="2" spans="2:8" x14ac:dyDescent="0.3">
      <c r="B2" s="32" t="s">
        <v>17</v>
      </c>
      <c r="C2" s="33" t="s">
        <v>104</v>
      </c>
      <c r="D2" s="34" t="s">
        <v>105</v>
      </c>
      <c r="E2" s="35" t="s">
        <v>106</v>
      </c>
      <c r="F2" s="36" t="s">
        <v>107</v>
      </c>
      <c r="H2" s="16"/>
    </row>
    <row r="3" spans="2:8" x14ac:dyDescent="0.3">
      <c r="B3" s="37" t="s">
        <v>108</v>
      </c>
      <c r="C3" s="38" t="s">
        <v>7</v>
      </c>
      <c r="D3" s="38">
        <v>1.2</v>
      </c>
      <c r="E3" s="38">
        <v>18600</v>
      </c>
      <c r="F3" s="39">
        <f>ROUNDUP(E3*D3,0)</f>
        <v>22320</v>
      </c>
      <c r="H3" s="21" t="s">
        <v>109</v>
      </c>
    </row>
    <row r="4" spans="2:8" x14ac:dyDescent="0.3">
      <c r="B4" s="37" t="s">
        <v>110</v>
      </c>
      <c r="C4" s="38" t="s">
        <v>111</v>
      </c>
      <c r="D4" s="38">
        <v>0.16</v>
      </c>
      <c r="E4" s="38">
        <v>5598</v>
      </c>
      <c r="F4" s="39">
        <f t="shared" ref="F4:F5" si="0">ROUNDUP(E4*D4,0)</f>
        <v>896</v>
      </c>
    </row>
    <row r="5" spans="2:8" ht="15" thickBot="1" x14ac:dyDescent="0.35">
      <c r="B5" s="40" t="s">
        <v>112</v>
      </c>
      <c r="C5" s="41" t="s">
        <v>111</v>
      </c>
      <c r="D5" s="41">
        <v>0.2</v>
      </c>
      <c r="E5" s="42">
        <v>13775</v>
      </c>
      <c r="F5" s="43">
        <f t="shared" si="0"/>
        <v>2755</v>
      </c>
    </row>
    <row r="6" spans="2:8" ht="15" thickBot="1" x14ac:dyDescent="0.35">
      <c r="E6" s="44" t="s">
        <v>113</v>
      </c>
      <c r="F6" s="45">
        <f>SUM(F3:F5)</f>
        <v>25971</v>
      </c>
    </row>
    <row r="7" spans="2:8" ht="15" thickBot="1" x14ac:dyDescent="0.35"/>
    <row r="8" spans="2:8" x14ac:dyDescent="0.3">
      <c r="B8" s="32" t="s">
        <v>23</v>
      </c>
      <c r="C8" s="33" t="s">
        <v>104</v>
      </c>
      <c r="D8" s="34" t="s">
        <v>105</v>
      </c>
      <c r="E8" s="35" t="s">
        <v>106</v>
      </c>
      <c r="F8" s="36" t="s">
        <v>107</v>
      </c>
    </row>
    <row r="9" spans="2:8" x14ac:dyDescent="0.3">
      <c r="B9" s="37" t="s">
        <v>114</v>
      </c>
      <c r="C9" s="38" t="s">
        <v>7</v>
      </c>
      <c r="D9" s="38">
        <v>1.3</v>
      </c>
      <c r="E9" s="38">
        <v>1000</v>
      </c>
      <c r="F9" s="39">
        <f>ROUNDUP(E9*D9,0)</f>
        <v>1300</v>
      </c>
      <c r="H9" s="21" t="s">
        <v>115</v>
      </c>
    </row>
    <row r="10" spans="2:8" x14ac:dyDescent="0.3">
      <c r="B10" s="37" t="s">
        <v>116</v>
      </c>
      <c r="C10" s="38" t="s">
        <v>7</v>
      </c>
      <c r="D10" s="38">
        <v>0.06</v>
      </c>
      <c r="E10" s="38">
        <v>680</v>
      </c>
      <c r="F10" s="39">
        <f t="shared" ref="F10:F17" si="1">ROUNDUP(E10*D10,0)</f>
        <v>41</v>
      </c>
    </row>
    <row r="11" spans="2:8" x14ac:dyDescent="0.3">
      <c r="B11" s="37" t="s">
        <v>117</v>
      </c>
      <c r="C11" s="38" t="s">
        <v>118</v>
      </c>
      <c r="D11" s="38">
        <v>7.4000000000000003E-3</v>
      </c>
      <c r="E11" s="38">
        <v>22566</v>
      </c>
      <c r="F11" s="39">
        <f t="shared" si="1"/>
        <v>167</v>
      </c>
    </row>
    <row r="12" spans="2:8" x14ac:dyDescent="0.3">
      <c r="B12" s="37" t="s">
        <v>119</v>
      </c>
      <c r="C12" s="38" t="s">
        <v>118</v>
      </c>
      <c r="D12" s="38">
        <v>1.2500000000000001E-2</v>
      </c>
      <c r="E12" s="38">
        <v>40000</v>
      </c>
      <c r="F12" s="39">
        <f t="shared" si="1"/>
        <v>500</v>
      </c>
    </row>
    <row r="13" spans="2:8" x14ac:dyDescent="0.3">
      <c r="B13" s="37" t="s">
        <v>120</v>
      </c>
      <c r="C13" s="38" t="s">
        <v>118</v>
      </c>
      <c r="D13" s="38">
        <v>0.01</v>
      </c>
      <c r="E13" s="38">
        <v>25000</v>
      </c>
      <c r="F13" s="39">
        <f t="shared" si="1"/>
        <v>250</v>
      </c>
    </row>
    <row r="14" spans="2:8" x14ac:dyDescent="0.3">
      <c r="B14" s="37" t="s">
        <v>121</v>
      </c>
      <c r="C14" s="38" t="s">
        <v>118</v>
      </c>
      <c r="D14" s="38">
        <v>0.12570000000000001</v>
      </c>
      <c r="E14" s="38">
        <v>28257</v>
      </c>
      <c r="F14" s="39">
        <f t="shared" si="1"/>
        <v>3552</v>
      </c>
    </row>
    <row r="15" spans="2:8" x14ac:dyDescent="0.3">
      <c r="B15" s="37" t="s">
        <v>122</v>
      </c>
      <c r="C15" s="38" t="s">
        <v>118</v>
      </c>
      <c r="D15" s="38">
        <v>1.2500000000000001E-2</v>
      </c>
      <c r="E15" s="38">
        <v>30000</v>
      </c>
      <c r="F15" s="39">
        <f t="shared" si="1"/>
        <v>375</v>
      </c>
    </row>
    <row r="16" spans="2:8" x14ac:dyDescent="0.3">
      <c r="B16" s="37" t="s">
        <v>123</v>
      </c>
      <c r="C16" s="38" t="s">
        <v>111</v>
      </c>
      <c r="D16" s="38">
        <v>3.986E-3</v>
      </c>
      <c r="E16" s="38">
        <v>29600</v>
      </c>
      <c r="F16" s="39">
        <f t="shared" si="1"/>
        <v>118</v>
      </c>
    </row>
    <row r="17" spans="2:8" ht="15" thickBot="1" x14ac:dyDescent="0.35">
      <c r="B17" s="40" t="s">
        <v>124</v>
      </c>
      <c r="C17" s="41" t="s">
        <v>111</v>
      </c>
      <c r="D17" s="41">
        <v>1.6E-2</v>
      </c>
      <c r="E17" s="41">
        <v>12300</v>
      </c>
      <c r="F17" s="46">
        <f t="shared" si="1"/>
        <v>197</v>
      </c>
    </row>
    <row r="18" spans="2:8" ht="15" thickBot="1" x14ac:dyDescent="0.35">
      <c r="E18" s="47" t="s">
        <v>113</v>
      </c>
      <c r="F18" s="45">
        <f>SUM(F9:F17)</f>
        <v>6500</v>
      </c>
    </row>
    <row r="19" spans="2:8" ht="15" thickBot="1" x14ac:dyDescent="0.35"/>
    <row r="20" spans="2:8" x14ac:dyDescent="0.3">
      <c r="B20" s="32" t="s">
        <v>40</v>
      </c>
      <c r="C20" s="33" t="s">
        <v>104</v>
      </c>
      <c r="D20" s="34" t="s">
        <v>105</v>
      </c>
      <c r="E20" s="35" t="s">
        <v>106</v>
      </c>
      <c r="F20" s="36" t="s">
        <v>107</v>
      </c>
    </row>
    <row r="21" spans="2:8" x14ac:dyDescent="0.3">
      <c r="B21" s="37" t="s">
        <v>125</v>
      </c>
      <c r="C21" s="38" t="s">
        <v>7</v>
      </c>
      <c r="D21" s="38">
        <v>1.05</v>
      </c>
      <c r="E21" s="38">
        <v>47645</v>
      </c>
      <c r="F21" s="39">
        <f>ROUNDUP(E21*D21,0)</f>
        <v>50028</v>
      </c>
      <c r="H21" s="21" t="s">
        <v>126</v>
      </c>
    </row>
    <row r="22" spans="2:8" x14ac:dyDescent="0.3">
      <c r="B22" s="37" t="s">
        <v>127</v>
      </c>
      <c r="C22" s="38" t="s">
        <v>7</v>
      </c>
      <c r="D22" s="38">
        <v>1</v>
      </c>
      <c r="E22" s="38">
        <v>8240</v>
      </c>
      <c r="F22" s="39">
        <f t="shared" ref="F22:F24" si="2">ROUNDUP(E22*D22,0)</f>
        <v>8240</v>
      </c>
    </row>
    <row r="23" spans="2:8" x14ac:dyDescent="0.3">
      <c r="B23" s="37" t="s">
        <v>128</v>
      </c>
      <c r="C23" s="38" t="s">
        <v>111</v>
      </c>
      <c r="D23" s="38">
        <v>0.49</v>
      </c>
      <c r="E23" s="38">
        <v>23227</v>
      </c>
      <c r="F23" s="39">
        <f t="shared" si="2"/>
        <v>11382</v>
      </c>
    </row>
    <row r="24" spans="2:8" ht="15" thickBot="1" x14ac:dyDescent="0.35">
      <c r="B24" s="40" t="s">
        <v>129</v>
      </c>
      <c r="C24" s="41" t="s">
        <v>111</v>
      </c>
      <c r="D24" s="41">
        <v>0.02</v>
      </c>
      <c r="E24" s="42">
        <v>19296</v>
      </c>
      <c r="F24" s="43">
        <f t="shared" si="2"/>
        <v>386</v>
      </c>
    </row>
    <row r="25" spans="2:8" ht="15" thickBot="1" x14ac:dyDescent="0.35">
      <c r="E25" s="44" t="s">
        <v>113</v>
      </c>
      <c r="F25" s="45">
        <f>SUM(F21:F24)</f>
        <v>70036</v>
      </c>
    </row>
    <row r="26" spans="2:8" ht="15" thickBot="1" x14ac:dyDescent="0.35"/>
    <row r="27" spans="2:8" x14ac:dyDescent="0.3">
      <c r="B27" s="32" t="s">
        <v>61</v>
      </c>
      <c r="C27" s="33" t="s">
        <v>104</v>
      </c>
      <c r="D27" s="34" t="s">
        <v>105</v>
      </c>
      <c r="E27" s="35" t="s">
        <v>106</v>
      </c>
      <c r="F27" s="36" t="s">
        <v>107</v>
      </c>
    </row>
    <row r="28" spans="2:8" x14ac:dyDescent="0.3">
      <c r="B28" s="37" t="s">
        <v>130</v>
      </c>
      <c r="C28" s="38" t="s">
        <v>131</v>
      </c>
      <c r="D28" s="38">
        <v>1</v>
      </c>
      <c r="E28" s="38">
        <v>7250</v>
      </c>
      <c r="F28" s="39">
        <f>ROUNDUP(E28*D28,0)</f>
        <v>7250</v>
      </c>
      <c r="H28" s="21" t="s">
        <v>132</v>
      </c>
    </row>
    <row r="29" spans="2:8" x14ac:dyDescent="0.3">
      <c r="B29" s="37" t="s">
        <v>133</v>
      </c>
      <c r="C29" s="38" t="s">
        <v>7</v>
      </c>
      <c r="D29" s="38">
        <v>0.04</v>
      </c>
      <c r="E29" s="38">
        <v>53702</v>
      </c>
      <c r="F29" s="39">
        <f t="shared" ref="F29:F33" si="3">ROUNDUP(E29*D29,0)</f>
        <v>2149</v>
      </c>
    </row>
    <row r="30" spans="2:8" x14ac:dyDescent="0.3">
      <c r="B30" s="37" t="s">
        <v>134</v>
      </c>
      <c r="C30" s="38" t="s">
        <v>135</v>
      </c>
      <c r="D30" s="38">
        <v>1</v>
      </c>
      <c r="E30" s="38">
        <v>9490</v>
      </c>
      <c r="F30" s="39">
        <f t="shared" si="3"/>
        <v>9490</v>
      </c>
    </row>
    <row r="31" spans="2:8" x14ac:dyDescent="0.3">
      <c r="B31" s="37" t="s">
        <v>136</v>
      </c>
      <c r="C31" s="38" t="s">
        <v>137</v>
      </c>
      <c r="D31" s="38">
        <v>5</v>
      </c>
      <c r="E31" s="38" t="s">
        <v>138</v>
      </c>
      <c r="F31" s="39">
        <f>ROUNDUP(0.05*(SUM(F29:F30)),0)</f>
        <v>582</v>
      </c>
    </row>
    <row r="32" spans="2:8" x14ac:dyDescent="0.3">
      <c r="B32" s="37" t="s">
        <v>139</v>
      </c>
      <c r="C32" s="38" t="s">
        <v>111</v>
      </c>
      <c r="D32" s="38">
        <v>4.2000000000000003E-2</v>
      </c>
      <c r="E32" s="38">
        <v>28500</v>
      </c>
      <c r="F32" s="39">
        <f>ROUNDUP(E32*D32,0)</f>
        <v>1197</v>
      </c>
    </row>
    <row r="33" spans="2:6" ht="15" thickBot="1" x14ac:dyDescent="0.35">
      <c r="B33" s="40" t="s">
        <v>112</v>
      </c>
      <c r="C33" s="41" t="s">
        <v>111</v>
      </c>
      <c r="D33" s="41">
        <v>4.2000000000000003E-2</v>
      </c>
      <c r="E33" s="42">
        <v>13775</v>
      </c>
      <c r="F33" s="43">
        <f t="shared" si="3"/>
        <v>579</v>
      </c>
    </row>
    <row r="34" spans="2:6" ht="15" thickBot="1" x14ac:dyDescent="0.35">
      <c r="E34" s="44" t="s">
        <v>113</v>
      </c>
      <c r="F34" s="45">
        <f>SUM(F28:F33)</f>
        <v>21247</v>
      </c>
    </row>
  </sheetData>
  <hyperlinks>
    <hyperlink ref="H28" r:id="rId1" xr:uid="{70D01C58-A840-4B00-8B67-F082D995870C}"/>
    <hyperlink ref="H3" r:id="rId2" xr:uid="{4A4D2A15-FC83-4A39-82CE-27305F1A0DA2}"/>
    <hyperlink ref="H9" r:id="rId3" xr:uid="{287C67A6-B6DC-4E8F-8BC5-F589A2C0755F}"/>
    <hyperlink ref="H21" r:id="rId4" xr:uid="{603A38A8-19A8-448A-8A97-551316AB4B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Cantidades de Obras</vt:lpstr>
      <vt:lpstr>Precios Unitarios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H</dc:creator>
  <cp:lastModifiedBy>Pedro Valenzuela</cp:lastModifiedBy>
  <cp:lastPrinted>2024-10-14T20:49:25Z</cp:lastPrinted>
  <dcterms:created xsi:type="dcterms:W3CDTF">2024-10-14T20:12:15Z</dcterms:created>
  <dcterms:modified xsi:type="dcterms:W3CDTF">2024-11-15T02:29:40Z</dcterms:modified>
</cp:coreProperties>
</file>