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<sst xmlns="http://schemas.openxmlformats.org/spreadsheetml/2006/main" count="1361" uniqueCount="621">
  <si>
    <t>MAE</t>
  </si>
  <si>
    <t>Correct Answer</t>
  </si>
  <si>
    <t>point system: 1+ if correct ‘None’ or correct answer, +0.5 if not correct answer but is almost correct</t>
  </si>
  <si>
    <t>Class</t>
  </si>
  <si>
    <t>Attributes</t>
  </si>
  <si>
    <t>Points(fill all correct + 1)</t>
  </si>
  <si>
    <t>Flan</t>
  </si>
  <si>
    <t>Points</t>
  </si>
  <si>
    <t>NormL Points</t>
  </si>
  <si>
    <t xml:space="preserve">BIG </t>
  </si>
  <si>
    <t>Alpaca</t>
  </si>
  <si>
    <t>Cohere</t>
  </si>
  <si>
    <t>GPT</t>
  </si>
  <si>
    <t>Shorts</t>
  </si>
  <si>
    <t>Consumer Lifestage'</t>
  </si>
  <si>
    <t>None</t>
  </si>
  <si>
    <t>Lifestage</t>
  </si>
  <si>
    <t>Linen and cotton shorts with multi pockets and drawstrings.</t>
  </si>
  <si>
    <t>The consumers' lifestage for this product is Adults.</t>
  </si>
  <si>
    <t>Gender'</t>
  </si>
  <si>
    <t>The product is for women</t>
  </si>
  <si>
    <t>Men's shorts</t>
  </si>
  <si>
    <t>male</t>
  </si>
  <si>
    <t>If Maternity'</t>
  </si>
  <si>
    <t>If it is maternity, the shorts will be in extra large size.</t>
  </si>
  <si>
    <t>Maternity</t>
  </si>
  <si>
    <t>Length of Leg of Garment'</t>
  </si>
  <si>
    <t>Length of Leg of Garment is 11.7 inches</t>
  </si>
  <si>
    <t>Shorts with no appliqués and drawstring closure.</t>
  </si>
  <si>
    <t>The length of the leg of the shorts is</t>
  </si>
  <si>
    <t>Type of Trousers/Shorts'</t>
  </si>
  <si>
    <t>Product_Code</t>
  </si>
  <si>
    <t>Striped shorts</t>
  </si>
  <si>
    <t>Acer Predator 15 G9-593-73FK Signature Edition Gaming Laptop</t>
  </si>
  <si>
    <t>If Wireless'</t>
  </si>
  <si>
    <t>Wireless/None</t>
  </si>
  <si>
    <t>Screen Size (Inches)'</t>
  </si>
  <si>
    <t>154 inches</t>
  </si>
  <si>
    <t>Type of Personal Computer Portable'</t>
  </si>
  <si>
    <t>laptop/portable</t>
  </si>
  <si>
    <t>Laptop</t>
  </si>
  <si>
    <t>Portable</t>
  </si>
  <si>
    <t>Girls Rainbow Aviator Sunglasses</t>
  </si>
  <si>
    <t>Girl/Young</t>
  </si>
  <si>
    <t>Teen/Youth</t>
  </si>
  <si>
    <t>Girl</t>
  </si>
  <si>
    <t>Girls</t>
  </si>
  <si>
    <t>If For Sport'</t>
  </si>
  <si>
    <t>For Sport</t>
  </si>
  <si>
    <t>Frame made of 100% metal Lenses</t>
  </si>
  <si>
    <t>Target Gender'</t>
  </si>
  <si>
    <t>Type of UV Protection'</t>
  </si>
  <si>
    <t>100.00%</t>
  </si>
  <si>
    <t>100% protection against harmful UV rays</t>
  </si>
  <si>
    <t>Chartpak Pickett Graphic Tape, 1/4' x 324', Matte, Black Item # 458375</t>
  </si>
  <si>
    <t>If Double-Sided'</t>
  </si>
  <si>
    <t>If double-sided, this product is for you.</t>
  </si>
  <si>
    <t>Double-Sided</t>
  </si>
  <si>
    <t>If Water Resistant'</t>
  </si>
  <si>
    <t>No</t>
  </si>
  <si>
    <t>Yes</t>
  </si>
  <si>
    <t>Water Resistant</t>
  </si>
  <si>
    <t>Type of Tape (DIY)'</t>
  </si>
  <si>
    <t>Graphic Tape</t>
  </si>
  <si>
    <t>The item was a DIY Tape</t>
  </si>
  <si>
    <t>Tape</t>
  </si>
  <si>
    <t>Chartpak Pickett Graphic Tape</t>
  </si>
  <si>
    <t>DIY</t>
  </si>
  <si>
    <t>Ultimate Premium Quality 90 GPD pH+ Alkaline Mineral Under-Sink Reverse Osmosis Drinking Water Filter System</t>
  </si>
  <si>
    <t>Type of Household Water Filter/Water Filter Cartridge'</t>
  </si>
  <si>
    <t>Under-Sink Reverse Osmosis Drinking Water Filter System</t>
  </si>
  <si>
    <t>Reverse Osmosis</t>
  </si>
  <si>
    <t>APEC Top Tier RO-PH90</t>
  </si>
  <si>
    <t>Water Filter Cartridge</t>
  </si>
  <si>
    <t>Casio Women's LTPV002G-7B Gold Stainless-Steel Quartz Watch</t>
  </si>
  <si>
    <t>Base Material'</t>
  </si>
  <si>
    <t>Stainless-Steel</t>
  </si>
  <si>
    <t>Stainless steel</t>
  </si>
  <si>
    <t>Stainless Steel</t>
  </si>
  <si>
    <t>casio-womnen-s-</t>
  </si>
  <si>
    <t>Gold Stainless-Steel</t>
  </si>
  <si>
    <t>Young Adult</t>
  </si>
  <si>
    <t>If Incorporated Broadcast Software'</t>
  </si>
  <si>
    <t>The attribute is "Incorporated Broadcast</t>
  </si>
  <si>
    <t>If With Alarm'</t>
  </si>
  <si>
    <t>With Alarm</t>
  </si>
  <si>
    <t>If With Interchangeable Face'</t>
  </si>
  <si>
    <t>Woman/Adult/Grown/None</t>
  </si>
  <si>
    <t>Casio LTPV002G-7B Gold Stainless-Steel Quartz Watch</t>
  </si>
  <si>
    <t>Women</t>
  </si>
  <si>
    <t>Type of Watch Mechanism'</t>
  </si>
  <si>
    <t>Quartz</t>
  </si>
  <si>
    <t>Watch mechanism is quartz</t>
  </si>
  <si>
    <t>Wrist/Pocket Watch'</t>
  </si>
  <si>
    <t>Wrist Watch</t>
  </si>
  <si>
    <t>Casio Women's LTPV002G-7B Gold Stainless Steel Quartz Watch</t>
  </si>
  <si>
    <t>Wrist/Pocket Watch.</t>
  </si>
  <si>
    <t>Wrist/Pocket Watch</t>
  </si>
  <si>
    <t>Wrist/Pocket Watch: None</t>
  </si>
  <si>
    <t>Java Modeling In Color With UML: Enterprise Components and Process</t>
  </si>
  <si>
    <t>Content/Subject'</t>
  </si>
  <si>
    <t>Software Design/Java Modeling/programming</t>
  </si>
  <si>
    <t>Java</t>
  </si>
  <si>
    <t>Java Modeling in Color with UML: Enterprise Components and Process</t>
  </si>
  <si>
    <t>Property Format'</t>
  </si>
  <si>
    <t>None’ / HardCopy/Digital/www.togetherj.com</t>
  </si>
  <si>
    <t>Format</t>
  </si>
  <si>
    <t>HP LaserJet Pro MFP M426fdw Black and White Laser Printer</t>
  </si>
  <si>
    <t>If Photo Printer'</t>
  </si>
  <si>
    <t>Yes/Photoprinter</t>
  </si>
  <si>
    <t>If ('All in one printer does all your printing, copying, scanning and faxing, saving time and money')</t>
  </si>
  <si>
    <t>All in one printer does all your printing</t>
  </si>
  <si>
    <t>Print Colour'</t>
  </si>
  <si>
    <t>Yes/Prints Colour</t>
  </si>
  <si>
    <t>Black and White</t>
  </si>
  <si>
    <t>Black and white</t>
  </si>
  <si>
    <t>Type of Printer'</t>
  </si>
  <si>
    <t>Laser Printer/LaserJet</t>
  </si>
  <si>
    <t>All in one printer</t>
  </si>
  <si>
    <t>Laser Printer</t>
  </si>
  <si>
    <t>Laser</t>
  </si>
  <si>
    <t>Culebra Dining Armchair</t>
  </si>
  <si>
    <t>If on Castors'</t>
  </si>
  <si>
    <t>Contemporary</t>
  </si>
  <si>
    <t>If Rocking'</t>
  </si>
  <si>
    <t>If Supplied as a Flatpack (to be assembled)'</t>
  </si>
  <si>
    <t>1. Is the item supplied as a Flatpack (to be assembled)?</t>
  </si>
  <si>
    <t>If Swivel'</t>
  </si>
  <si>
    <t>If Swivel is true, this chair swivels.</t>
  </si>
  <si>
    <t>Target Use/Application'</t>
  </si>
  <si>
    <t>Armchair/Dining Armchair</t>
  </si>
  <si>
    <t>Armchair</t>
  </si>
  <si>
    <t>The Culebra Dining Armchair by Ashley at AHFA in the area.</t>
  </si>
  <si>
    <t>Type of Household/Office Chair/Stool'</t>
  </si>
  <si>
    <t>Dining Armchair/Dining Chair/ Armchair</t>
  </si>
  <si>
    <t>Robot Coupe J100 Ultra Juicer with Continuous Pulp Ejection - 120 V</t>
  </si>
  <si>
    <t>If With Bowl'</t>
  </si>
  <si>
    <t>Disk Basket/None</t>
  </si>
  <si>
    <t>Type of Juicers/Citrus Press'</t>
  </si>
  <si>
    <t>Automatic/Robot</t>
  </si>
  <si>
    <t>Juicers/Citrus Press</t>
  </si>
  <si>
    <t>Juicer</t>
  </si>
  <si>
    <t>juicers</t>
  </si>
  <si>
    <t>Offset Slugging Wrench 12 Point 36MM</t>
  </si>
  <si>
    <t>Type of Wrench/Spanner'</t>
  </si>
  <si>
    <t>Offset Slugging Wrench</t>
  </si>
  <si>
    <t>Wrenches</t>
  </si>
  <si>
    <t>Milliken Pastiche Kashmiran Marquette Ebony Area Rug</t>
  </si>
  <si>
    <t>Formation'</t>
  </si>
  <si>
    <t>Area Rug/Sizes</t>
  </si>
  <si>
    <t>Country of Manufacture</t>
  </si>
  <si>
    <t>Nylon</t>
  </si>
  <si>
    <t>Indoor/Outdoor Use'</t>
  </si>
  <si>
    <t>Indoor/Outdoor Use: None</t>
  </si>
  <si>
    <t>Rug</t>
  </si>
  <si>
    <t>Target Use/Application is area rug</t>
  </si>
  <si>
    <t>Area rug</t>
  </si>
  <si>
    <t>Material: Synthetic</t>
  </si>
  <si>
    <t>Type of Material'</t>
  </si>
  <si>
    <t>100pct Nylon fibers</t>
  </si>
  <si>
    <t>Synthetic</t>
  </si>
  <si>
    <t>100% nylon fibers.</t>
  </si>
  <si>
    <t>The type of material mentioned in the text is 'Nylon fibers'.</t>
  </si>
  <si>
    <t>Nylon.</t>
  </si>
  <si>
    <t>Intel Core i5-4300U 2.9GHz 4GB</t>
  </si>
  <si>
    <t>Type of Computer Processor'</t>
  </si>
  <si>
    <t>Used</t>
  </si>
  <si>
    <t>Intel Core i5-4300U</t>
  </si>
  <si>
    <t>GXW Wireless 12 MP Scouting Camera</t>
  </si>
  <si>
    <t>If Multi-screen'</t>
  </si>
  <si>
    <t>Stealth Cam</t>
  </si>
  <si>
    <t>Yes.</t>
  </si>
  <si>
    <t>The answer is Yes</t>
  </si>
  <si>
    <t>If Weatherproof'</t>
  </si>
  <si>
    <t>Weatherproof</t>
  </si>
  <si>
    <t>If With Night Vision'</t>
  </si>
  <si>
    <t>Night Vision: None</t>
  </si>
  <si>
    <t>Outdoor</t>
  </si>
  <si>
    <t>Indoor/Outdoor Use</t>
  </si>
  <si>
    <t>With/Without Video Recorder'</t>
  </si>
  <si>
    <t>With/With video recorder</t>
  </si>
  <si>
    <t>With</t>
  </si>
  <si>
    <t>1. With Video Recorder.</t>
  </si>
  <si>
    <t>With Video Recorder</t>
  </si>
  <si>
    <t>Dell Latitude E6540 Core i5-4310 2.7GHz 16GB 256GB SSD DVD HD8790M n BT 9C 15.6" FHD W7P64</t>
  </si>
  <si>
    <t>Wireless</t>
  </si>
  <si>
    <t>Sure, which attributes are you looking for from the given text?</t>
  </si>
  <si>
    <t>The answer is Gigabit Ethernet, IEEE 802</t>
  </si>
  <si>
    <t>IEEE 802.11n</t>
  </si>
  <si>
    <t>15.6 inch</t>
  </si>
  <si>
    <t>15.6 in</t>
  </si>
  <si>
    <t>156 inches</t>
  </si>
  <si>
    <t>156in</t>
  </si>
  <si>
    <t>15.6in</t>
  </si>
  <si>
    <t>Dell/ Dell latitude</t>
  </si>
  <si>
    <t>Personal Computer</t>
  </si>
  <si>
    <t>The type of personal computer is portable.</t>
  </si>
  <si>
    <t>Attribute Type of Personal Computer Portable</t>
  </si>
  <si>
    <t>Electro-Voice RE90H Cardioid Pattern Hanging Microphone</t>
  </si>
  <si>
    <t>Corded/Cordless'</t>
  </si>
  <si>
    <t>Corded</t>
  </si>
  <si>
    <t>Cabled</t>
  </si>
  <si>
    <t>Type of Microphone'</t>
  </si>
  <si>
    <t>Hanging</t>
  </si>
  <si>
    <t>Microphone</t>
  </si>
  <si>
    <t>Hanging installation microphone.</t>
  </si>
  <si>
    <t>The type of microphone is condenser microphone.</t>
  </si>
  <si>
    <t>Cardioid Pattern</t>
  </si>
  <si>
    <t>Type of Microphone Attachment'</t>
  </si>
  <si>
    <t>Shielded low-noise cable</t>
  </si>
  <si>
    <t>Condenser</t>
  </si>
  <si>
    <t>Plug type</t>
  </si>
  <si>
    <t>Cardioid Pattern Hanging Microphone</t>
  </si>
  <si>
    <t>Laser Cut Leather Skirt</t>
  </si>
  <si>
    <t>Adult</t>
  </si>
  <si>
    <t>None.</t>
  </si>
  <si>
    <t>HIS/HER</t>
  </si>
  <si>
    <t>Female</t>
  </si>
  <si>
    <t>His/her</t>
  </si>
  <si>
    <t>If Maternity, the name of the item is "Laser Cut Leather Skirt".</t>
  </si>
  <si>
    <t>Length of Skirt'</t>
  </si>
  <si>
    <t>54.5 in</t>
  </si>
  <si>
    <t>Leather</t>
  </si>
  <si>
    <t>FERRAGAMO.COM</t>
  </si>
  <si>
    <t>Americans: Season 1 [Blu-ray] [2013] [US Import]</t>
  </si>
  <si>
    <t>If Dolby Digital Decoder'</t>
  </si>
  <si>
    <t>The attribute extracted from the text is "Region A encoding."</t>
  </si>
  <si>
    <t>Dolby Digital Decoder</t>
  </si>
  <si>
    <t>If MP3 Playback Capability'</t>
  </si>
  <si>
    <t>MP3</t>
  </si>
  <si>
    <t>If With Remote Control'</t>
  </si>
  <si>
    <t>Player/Recorder'</t>
  </si>
  <si>
    <t>Blue-ray</t>
  </si>
  <si>
    <t>Blu-ray</t>
  </si>
  <si>
    <t>Region specific or multi-region Blu-ray player</t>
  </si>
  <si>
    <t>Reading/Recording Format'</t>
  </si>
  <si>
    <t>Add a review for Americans: Season 1 [Blu-ray]</t>
  </si>
  <si>
    <t>Khushali Presents Embroidered Cotton Unstitched Dress Material_yellow - (code -mdkz21007)</t>
  </si>
  <si>
    <t>Adult/Grown/Woman/None</t>
  </si>
  <si>
    <t>Not Applicable</t>
  </si>
  <si>
    <t>Yellow</t>
  </si>
  <si>
    <t>None/Woman</t>
  </si>
  <si>
    <t>Khushali Fashion</t>
  </si>
  <si>
    <t>if ('Maternity')</t>
  </si>
  <si>
    <t>- If Maternity</t>
  </si>
  <si>
    <t>2.20m / 2.10m</t>
  </si>
  <si>
    <t>The length of the skirt is 2.20 m.</t>
  </si>
  <si>
    <t>The length of the skirt is 220</t>
  </si>
  <si>
    <t>2.10 m</t>
  </si>
  <si>
    <t>Length of Sleeve of Garment'</t>
  </si>
  <si>
    <t>220 m</t>
  </si>
  <si>
    <t>Type of Dress'</t>
  </si>
  <si>
    <t>Unstiched Dress/ Dress</t>
  </si>
  <si>
    <t>Embroidered Cotton Unstitched Dress</t>
  </si>
  <si>
    <t>Cotton</t>
  </si>
  <si>
    <t>Crane EE-8619 humidifier</t>
  </si>
  <si>
    <t>Consumer Reports</t>
  </si>
  <si>
    <t>Griffin TurnFolio Carrying Case (Folio) for iPad Air - Nickel Item # 376825</t>
  </si>
  <si>
    <t>Type of Audio Visual Bag/Case/Wallet'</t>
  </si>
  <si>
    <t>Carrying Case (Folio) for Ipad Air/Protective Fram</t>
  </si>
  <si>
    <t>Bag/Case/Wallet</t>
  </si>
  <si>
    <t>Apple iPad Air - Case</t>
  </si>
  <si>
    <t>Audio Visual Bag/Case/Wallet</t>
  </si>
  <si>
    <t>Nickel</t>
  </si>
  <si>
    <t>folio</t>
  </si>
  <si>
    <t>Folio</t>
  </si>
  <si>
    <t>American Heritage Billiards Designer Vintage Oak Bar Stool with Black Leatherette Cushion</t>
  </si>
  <si>
    <t>If on Castors</t>
  </si>
  <si>
    <t>American</t>
  </si>
  <si>
    <t>- If Supplied as a Flatpack (to be assembled)</t>
  </si>
  <si>
    <t>Supplied as a Flatpack (to be</t>
  </si>
  <si>
    <t>Swivel</t>
  </si>
  <si>
    <t>American Heritage</t>
  </si>
  <si>
    <t>Bar Stool</t>
  </si>
  <si>
    <t>Bar (Billiards)</t>
  </si>
  <si>
    <t>Bar Stool/Household Stool/Stool</t>
  </si>
  <si>
    <t>Chair/Stool</t>
  </si>
  <si>
    <t>Bar stool</t>
  </si>
  <si>
    <t>Stool</t>
  </si>
  <si>
    <t>Samsung HT-H7750 W7.1Ch Blu-ray Home Entertainment System</t>
  </si>
  <si>
    <t>Yes/ Dolby Digital</t>
  </si>
  <si>
    <t>The attribute is Dolby Digital Decoder</t>
  </si>
  <si>
    <t>Yes/Playback Capability</t>
  </si>
  <si>
    <t>Player</t>
  </si>
  <si>
    <t>AVCHD</t>
  </si>
  <si>
    <t>3D Blu-ray</t>
  </si>
  <si>
    <t>Trans Globe Lighting New Century Eight-Light Black Chandelier</t>
  </si>
  <si>
    <t>Function'</t>
  </si>
  <si>
    <t>Lighting</t>
  </si>
  <si>
    <t>Chandelier</t>
  </si>
  <si>
    <t>Trans Globe Lighting</t>
  </si>
  <si>
    <t>Installation Type'</t>
  </si>
  <si>
    <t>None/Chandelier</t>
  </si>
  <si>
    <t>Trans Globe</t>
  </si>
  <si>
    <t>Chandelier/Lighting</t>
  </si>
  <si>
    <t>Type of Lighting Fitting'</t>
  </si>
  <si>
    <t>Hanging/Chandelier</t>
  </si>
  <si>
    <t>Trans Globe Lighting New Century Eight-Light Black Chandelier is a type of lighting fitting.</t>
  </si>
  <si>
    <t>WOMEN Cotton Stretch Jogger Pants</t>
  </si>
  <si>
    <t>Women's joggers</t>
  </si>
  <si>
    <t>Casual</t>
  </si>
  <si>
    <t>Female/Woman</t>
  </si>
  <si>
    <t>WOMEN</t>
  </si>
  <si>
    <t>Women's joggers in classic black.</t>
  </si>
  <si>
    <t>It's impossible to say</t>
  </si>
  <si>
    <t>If Thermal'</t>
  </si>
  <si>
    <t>If Thermal is true, the fabric is woven with a thermal finish.</t>
  </si>
  <si>
    <t>Cotton Strech/ 97% Cotton, 3% Spandex</t>
  </si>
  <si>
    <t>Joggers</t>
  </si>
  <si>
    <t>joggers</t>
  </si>
  <si>
    <t>97% Cotton, 3% Spandex</t>
  </si>
  <si>
    <t>Type of Pants/Briefs/Undershorts'</t>
  </si>
  <si>
    <t>Jogger Pants/Joggers</t>
  </si>
  <si>
    <t>Pants</t>
  </si>
  <si>
    <t>aktualitet</t>
  </si>
  <si>
    <t>Type of Pants</t>
  </si>
  <si>
    <t>Vida It (Black) Bluetooth Headset For Lg - S310 - P520 - Axis - Cosmos Touch Vn270 Cell Phone - Noise Cancellation - Connect 2 Phones - Volume Control</t>
  </si>
  <si>
    <t>Cordless</t>
  </si>
  <si>
    <t>Cordless.</t>
  </si>
  <si>
    <t>It is Corded</t>
  </si>
  <si>
    <t>Corded/Cordless: None</t>
  </si>
  <si>
    <t>Signal Connection'</t>
  </si>
  <si>
    <t>Bluetooth</t>
  </si>
  <si>
    <t>Signals can be sent through Bluetooth version 3</t>
  </si>
  <si>
    <t>Bluetooth V3.0 +EDR Class 2</t>
  </si>
  <si>
    <t>Type of Audio Headset'</t>
  </si>
  <si>
    <t>Bluetooth headset/Noise Cancellation</t>
  </si>
  <si>
    <t>Audio Headset</t>
  </si>
  <si>
    <t>Bluetooth V3.0</t>
  </si>
  <si>
    <t>Duracell Coppertop Batteries, Alkaline, AAA, 16 batteries</t>
  </si>
  <si>
    <t>Battery Constituent'</t>
  </si>
  <si>
    <t>Akaline/AAA</t>
  </si>
  <si>
    <t>Alkaline</t>
  </si>
  <si>
    <t>Rechargeable/Non-rechargeable'</t>
  </si>
  <si>
    <t>Non-rechargeable</t>
  </si>
  <si>
    <t>Rechargeable</t>
  </si>
  <si>
    <t>Rechargeable/Non-rechargeable: None</t>
  </si>
  <si>
    <t>Batteries/Battery/</t>
  </si>
  <si>
    <t>Target Use/Application is consumer</t>
  </si>
  <si>
    <t>Keep batteries away from children</t>
  </si>
  <si>
    <t>Batteries</t>
  </si>
  <si>
    <t>Keep batteries away from children.</t>
  </si>
  <si>
    <t>Type of Battery'</t>
  </si>
  <si>
    <t>AAA Battery/AAA/Alkaline</t>
  </si>
  <si>
    <t>Alkaline, AAA</t>
  </si>
  <si>
    <t>33" Hammered Copper Kitchen Apron Single Basin Sink with Scroll</t>
  </si>
  <si>
    <t>Copper/Hammered Copper</t>
  </si>
  <si>
    <t>Copper</t>
  </si>
  <si>
    <t>Replacement for FUJITSU Laptop Battery (10.8 V 48 Wh Metallic Grey 4400 mAh 6 cell Li-ion)</t>
  </si>
  <si>
    <t>Type of Computer Power Supplies'</t>
  </si>
  <si>
    <t>Laptop Battery</t>
  </si>
  <si>
    <t>Battery</t>
  </si>
  <si>
    <t>Nespresso 5-Cup Espresso Maker in Sugar Pearl Silver and Aeroccino Milk Frother in Black</t>
  </si>
  <si>
    <t>If Portioned Closed/Portioned Open'</t>
  </si>
  <si>
    <t>Portioned Open/small and large espresso cups</t>
  </si>
  <si>
    <t>If Portioned Closed</t>
  </si>
  <si>
    <t>Nespresso 5-Cup Espresso Maker &amp; Aeroccino Milk Frother</t>
  </si>
  <si>
    <t>Portioned Open</t>
  </si>
  <si>
    <t>Portioned Closed/Portioned Open: None</t>
  </si>
  <si>
    <t>Removable</t>
  </si>
  <si>
    <t>Espresso maker with easy-loading Nespresso Grand Crus capsule system</t>
  </si>
  <si>
    <t>Nespresso espresso maker</t>
  </si>
  <si>
    <t>Steam Pressure/Pump'</t>
  </si>
  <si>
    <t>19.0 bars of pressure</t>
  </si>
  <si>
    <t>Nespresso 5-Cup Espresso Maker</t>
  </si>
  <si>
    <t>19 bars</t>
  </si>
  <si>
    <t>Type of Hot Beverage Maker'</t>
  </si>
  <si>
    <t>Hot Beverage Makers</t>
  </si>
  <si>
    <t>Espresso maker</t>
  </si>
  <si>
    <t>Espresso Maker</t>
  </si>
  <si>
    <t>die-cast metal</t>
  </si>
  <si>
    <t>Metal</t>
  </si>
  <si>
    <t>Bulbrite 25W A19 E26 Green Ceramic Bulb</t>
  </si>
  <si>
    <t>If Coloured'</t>
  </si>
  <si>
    <t>Green/Yes/Blue, Green, Orange, Pink, Red, and Yellow/ transparent finish</t>
  </si>
  <si>
    <t>Coloured</t>
  </si>
  <si>
    <t>Green</t>
  </si>
  <si>
    <t>If Energy Saving'</t>
  </si>
  <si>
    <t>Energy Saving</t>
  </si>
  <si>
    <t>Illumination Type'</t>
  </si>
  <si>
    <t>Incandescent</t>
  </si>
  <si>
    <t>Ceramic bulb</t>
  </si>
  <si>
    <t>Light bulb</t>
  </si>
  <si>
    <t>parties and outdoors/lighting</t>
  </si>
  <si>
    <t>parties, outdoor lighting</t>
  </si>
  <si>
    <t>Parties and outdoors</t>
  </si>
  <si>
    <t>Type of Light Bulb/Tube'</t>
  </si>
  <si>
    <t>Light Bulb</t>
  </si>
  <si>
    <t>Light bulb/tube</t>
  </si>
  <si>
    <t>Ceramic Light Bulb/Tube</t>
  </si>
  <si>
    <t>Seal Shield Silver Seal Medical Grade Keyboard</t>
  </si>
  <si>
    <t>Method of Data Transfer'</t>
  </si>
  <si>
    <t>USB connector/Wired</t>
  </si>
  <si>
    <t>USB</t>
  </si>
  <si>
    <t>Reading Device'</t>
  </si>
  <si>
    <t>USB connector/Wired/gold-plated connector</t>
  </si>
  <si>
    <t>Keyboard</t>
  </si>
  <si>
    <t>Compatible HP CE285A - (HP 85A) (Set of 2-Pack) Black Laser Toner Cartridge - 3200 Page Yield</t>
  </si>
  <si>
    <t>Type of Transparency/Acetate'</t>
  </si>
  <si>
    <t>Acetate</t>
  </si>
  <si>
    <t>None of the given attributes specify any type of transparency/acetate.</t>
  </si>
  <si>
    <t>Garden Patio Wooden Wood Frame Hammock Swing Sun Bed Lounger Canopy + 2 Pillows Cream</t>
  </si>
  <si>
    <t>Seating Capacity'</t>
  </si>
  <si>
    <t>2 person hammock bed</t>
  </si>
  <si>
    <t>2 people</t>
  </si>
  <si>
    <t>2 person</t>
  </si>
  <si>
    <t>Russian larch wood/polyester fabric canopy</t>
  </si>
  <si>
    <t>Russian larch wood</t>
  </si>
  <si>
    <t>Wood</t>
  </si>
  <si>
    <t>wood</t>
  </si>
  <si>
    <t>APC Door Lock Assembly</t>
  </si>
  <si>
    <t>Target Location of Locking Device'</t>
  </si>
  <si>
    <t>home/corporate environments</t>
  </si>
  <si>
    <t>Door</t>
  </si>
  <si>
    <t>Evedonsho Women Rubber Gray Rain Boot</t>
  </si>
  <si>
    <t>Fastening Type'</t>
  </si>
  <si>
    <t>Fastening Type is Slip-On</t>
  </si>
  <si>
    <t>Women's rain boots with a rubber outsole and a 1 inch heel.</t>
  </si>
  <si>
    <t>Zipper</t>
  </si>
  <si>
    <t>Slip-On</t>
  </si>
  <si>
    <t>Footwear Consumer Lifestage'</t>
  </si>
  <si>
    <t>Grown/Mature/None</t>
  </si>
  <si>
    <t>Mid-Calf</t>
  </si>
  <si>
    <t>Heel Height'</t>
  </si>
  <si>
    <t>Heel Height of Evedonsho Women Rubber Gray Rain Boot is 1-1.75 inch.</t>
  </si>
  <si>
    <t>Women's Rubber Gray Rain Boot. 1 inch heel.</t>
  </si>
  <si>
    <t>1-175 inch</t>
  </si>
  <si>
    <t>1 inch</t>
  </si>
  <si>
    <t>If Warmlined'</t>
  </si>
  <si>
    <t>If warmlined this attribute is true</t>
  </si>
  <si>
    <t>Target Gender is Women</t>
  </si>
  <si>
    <t>Women's Shoes</t>
  </si>
  <si>
    <t>Upper Material Type'</t>
  </si>
  <si>
    <t>rubber</t>
  </si>
  <si>
    <t>Rubber is the upper material type of Evedonsho Women Rubber Gray Rain Boot.</t>
  </si>
  <si>
    <t>Evedonsho Women Rubber Gray Rain Boot - Size 10</t>
  </si>
  <si>
    <t>Rubber</t>
  </si>
  <si>
    <t>Upper Material Type</t>
  </si>
  <si>
    <t>Alexander Wang Women's Draped Bustier T-Shirt Dress - Onyx</t>
  </si>
  <si>
    <t>Draped bustier T-shirt dress</t>
  </si>
  <si>
    <t>Fashion, Women's Clothing, Onyx</t>
  </si>
  <si>
    <t>100% Cotton Lining:</t>
  </si>
  <si>
    <t>Women's</t>
  </si>
  <si>
    <t>If you're expecting a baby, this is the dress to buy.</t>
  </si>
  <si>
    <t>8 measures 35”/89cm</t>
  </si>
  <si>
    <t>35”</t>
  </si>
  <si>
    <t>35"</t>
  </si>
  <si>
    <t>35”/89cm</t>
  </si>
  <si>
    <t>None/cap</t>
  </si>
  <si>
    <t>Cap</t>
  </si>
  <si>
    <t>Inseam is 35"</t>
  </si>
  <si>
    <t>Cap Sleeves</t>
  </si>
  <si>
    <t>Draped Bustier T-shirt Dress</t>
  </si>
  <si>
    <t>T-Shirt dress</t>
  </si>
  <si>
    <t>draped bustier t-shirt dress</t>
  </si>
  <si>
    <t>Draped Bustier T-Shirt Dress</t>
  </si>
  <si>
    <t>T-Shirt Dress</t>
  </si>
  <si>
    <t>100% Cotton. Lining: 80% Nylon, 20% Spandex</t>
  </si>
  <si>
    <t>Outer: 100% Cotton. Lining: 80% Nylon, 20% Spandex</t>
  </si>
  <si>
    <t>Italian compact cotton</t>
  </si>
  <si>
    <t>Details about Vintage GUCCI FLORA Canvas and leather Two-way Clutch Shoulder Bag Purse</t>
  </si>
  <si>
    <t>canvas and leather</t>
  </si>
  <si>
    <t>Canvas and leather</t>
  </si>
  <si>
    <t>leather</t>
  </si>
  <si>
    <t>Consumer Lifestage:Vintage</t>
  </si>
  <si>
    <t>Student</t>
  </si>
  <si>
    <t>Strap Drop</t>
  </si>
  <si>
    <t>Strap</t>
  </si>
  <si>
    <t>Fastening Type is Snap closure</t>
  </si>
  <si>
    <t>Shoulder Bag or Clutch</t>
  </si>
  <si>
    <t>Female/Woman/ None</t>
  </si>
  <si>
    <t>The target gender of the given text is female.</t>
  </si>
  <si>
    <t>targeting women</t>
  </si>
  <si>
    <t>Type of Handbag/Shoulder Bag'</t>
  </si>
  <si>
    <t>Shoulder bag</t>
  </si>
  <si>
    <t>Shoulder Bag</t>
  </si>
  <si>
    <t>shoulder bag</t>
  </si>
  <si>
    <t>JBL Clip 2 Gray Portable Bluetooth Speaker - JBLCLIP2GRAY</t>
  </si>
  <si>
    <t>If Folding'</t>
  </si>
  <si>
    <t>Portable Bluetooth speaker with a built in carabiner</t>
  </si>
  <si>
    <t>Folding</t>
  </si>
  <si>
    <t>If With Carry Case'</t>
  </si>
  <si>
    <t>J</t>
  </si>
  <si>
    <t>Modern Sleep Universal Heavy-Duty Adjustable Metal Bed Frame with Double Rail Center Support Bar, Fits All Mattress Sizes</t>
  </si>
  <si>
    <t>If Supplied as a Flatpack</t>
  </si>
  <si>
    <t>If With Drawers'</t>
  </si>
  <si>
    <t>(With Drawers)</t>
  </si>
  <si>
    <t>With Drawers</t>
  </si>
  <si>
    <t>Type of Household Bed Frame/Bedstead'</t>
  </si>
  <si>
    <t>Metal bed Frame</t>
  </si>
  <si>
    <t>Bed Frame/Bedstead</t>
  </si>
  <si>
    <t>Modern Sleep Universal Heavy-Duty Adjustable Metal Bed Frame</t>
  </si>
  <si>
    <t>bed frame</t>
  </si>
  <si>
    <t>Bed Frame/Bedstead: Adjustable Metal Bed Frame</t>
  </si>
  <si>
    <t>Steel</t>
  </si>
  <si>
    <t>Adjustable Metal Bed Frame</t>
  </si>
  <si>
    <t>Cedarvale Single Wall Sconce w/Copper Shade</t>
  </si>
  <si>
    <t>Type of Lampshade'</t>
  </si>
  <si>
    <t>Cedarvale Single Wall Sconce/None</t>
  </si>
  <si>
    <t>Type of Lampshade is Single Arm</t>
  </si>
  <si>
    <t>Copper Shade</t>
  </si>
  <si>
    <t>Single Arm</t>
  </si>
  <si>
    <t>Coper/Iron</t>
  </si>
  <si>
    <t>Copper, Iron</t>
  </si>
  <si>
    <t>co:Type of Material</t>
  </si>
  <si>
    <t>Philips Avent Natural Feeding Bottle Single Pack 125ml</t>
  </si>
  <si>
    <t>Baby/Young/Newborn</t>
  </si>
  <si>
    <t>Stage: 0-12 months</t>
  </si>
  <si>
    <t>Newborn flow nipple 0m+</t>
  </si>
  <si>
    <t>0-12 months</t>
  </si>
  <si>
    <t>0m+</t>
  </si>
  <si>
    <t>If Disposable'</t>
  </si>
  <si>
    <t>BPA free*</t>
  </si>
  <si>
    <t>If With Safety Claim'</t>
  </si>
  <si>
    <t>With Safety Claim</t>
  </si>
  <si>
    <t>Compatible with Philips Avent range</t>
  </si>
  <si>
    <t>7000 Force Helmet - Shiro</t>
  </si>
  <si>
    <t>If with Air Filter'</t>
  </si>
  <si>
    <t>front and rear venting</t>
  </si>
  <si>
    <t>7000 Force Helmet - Shiro has the attribute "If with Air Filter."</t>
  </si>
  <si>
    <t>DOT/ECE 2205 Certification</t>
  </si>
  <si>
    <t>If with Hearing Defence'</t>
  </si>
  <si>
    <t>Type of Helmet'</t>
  </si>
  <si>
    <t>Force Helmet</t>
  </si>
  <si>
    <t>Helmet</t>
  </si>
  <si>
    <t>Prism Glass Table - Rectangle</t>
  </si>
  <si>
    <t>Turned</t>
  </si>
  <si>
    <t>If you select flatpack shipping, this item will be assembled for you.</t>
  </si>
  <si>
    <t>Traditional</t>
  </si>
  <si>
    <t>Table</t>
  </si>
  <si>
    <t>Target Use/Application is Living room</t>
  </si>
  <si>
    <t>Table top is made of glass with a metallic frame.</t>
  </si>
  <si>
    <t>Home or Office</t>
  </si>
  <si>
    <t>Home</t>
  </si>
  <si>
    <t>Type of Household/Office Table'</t>
  </si>
  <si>
    <t>Prism Glass Table</t>
  </si>
  <si>
    <t>Tables</t>
  </si>
  <si>
    <t>Outdoor Life Men's Canvas Jacket</t>
  </si>
  <si>
    <t>None/Adult/Grown</t>
  </si>
  <si>
    <t>Adults</t>
  </si>
  <si>
    <t>Men</t>
  </si>
  <si>
    <t>Men's</t>
  </si>
  <si>
    <t>This product is made for men</t>
  </si>
  <si>
    <t>Male</t>
  </si>
  <si>
    <t>If you're pregnant, this is the jacket for you!</t>
  </si>
  <si>
    <t>Stand collar Zipper closure</t>
  </si>
  <si>
    <t>Long sleeves</t>
  </si>
  <si>
    <t>The length of sleeves of the garment is Long.</t>
  </si>
  <si>
    <t>Long</t>
  </si>
  <si>
    <t>Type of Jacket/Blazer/Cardigan/Waistcoat'</t>
  </si>
  <si>
    <t>Outdoor Jacket</t>
  </si>
  <si>
    <t>Jacket</t>
  </si>
  <si>
    <t>canvas</t>
  </si>
  <si>
    <t>Woven</t>
  </si>
  <si>
    <t>Men's canvas jacket</t>
  </si>
  <si>
    <t>Canvas</t>
  </si>
  <si>
    <t>Emtec C400 USB 2.0 Flash Drive, 32GB, Blue</t>
  </si>
  <si>
    <t>Storage Capacity (Megabytes)'</t>
  </si>
  <si>
    <t>32GB</t>
  </si>
  <si>
    <t>Storage Medium/Device'</t>
  </si>
  <si>
    <t>Flash Drive</t>
  </si>
  <si>
    <t>Emtec C400 USB 2.0 Flash Drive</t>
  </si>
  <si>
    <t>Emtec C400 USB 20 Flash Drive, 32GB, Blue</t>
  </si>
  <si>
    <t>Emtec C400</t>
  </si>
  <si>
    <t>Qmobile Noir X600 With 16GB Internal Dual Sim Smartphone</t>
  </si>
  <si>
    <t>If Colour Screen'</t>
  </si>
  <si>
    <t>Black</t>
  </si>
  <si>
    <t>If Colour Screen is Black</t>
  </si>
  <si>
    <t>Colour screen</t>
  </si>
  <si>
    <t>Colour Screen: None</t>
  </si>
  <si>
    <t>If MP3 Player'</t>
  </si>
  <si>
    <t>None/Multimedia</t>
  </si>
  <si>
    <t>Brand</t>
  </si>
  <si>
    <t>If Provider Ware'</t>
  </si>
  <si>
    <t>If Provider Ware is Qmobile</t>
  </si>
  <si>
    <t>Provider Ware</t>
  </si>
  <si>
    <t>Qmobile</t>
  </si>
  <si>
    <t>If With Camera'</t>
  </si>
  <si>
    <t>Yes/</t>
  </si>
  <si>
    <t>Yes, the attribute "With Camera" is extracted from the given text.</t>
  </si>
  <si>
    <t>8MP Rear</t>
  </si>
  <si>
    <t>If With Prepaid Packet'</t>
  </si>
  <si>
    <t>With Prepaid Packet: None</t>
  </si>
  <si>
    <t>Input Registration'</t>
  </si>
  <si>
    <t>System'</t>
  </si>
  <si>
    <t>Android 4.2 Jellybean/1.7Ghz Octa Core Processor</t>
  </si>
  <si>
    <t>Android 4.2 Jellybean</t>
  </si>
  <si>
    <t>Android 42 Jellybean</t>
  </si>
  <si>
    <t>System Android (Bar type)</t>
  </si>
  <si>
    <t>Moe's Home Collection Rita Blue Dining Chair</t>
  </si>
  <si>
    <t>If on casters, Moe's Home Collection Rita Blue Dining Chair</t>
  </si>
  <si>
    <t>If on Castors, Blue Finish</t>
  </si>
  <si>
    <t>If rocking is True</t>
  </si>
  <si>
    <t>Rocking</t>
  </si>
  <si>
    <t>Blue Finish 32 Inches</t>
  </si>
  <si>
    <t>32 Inches High 18 Inches Wide</t>
  </si>
  <si>
    <t>Dining chair/Dining Chair/ Chair</t>
  </si>
  <si>
    <t>Target Use/Application is Interior Dry Rated</t>
  </si>
  <si>
    <t>Color: Blue</t>
  </si>
  <si>
    <t>Dining Chair</t>
  </si>
  <si>
    <t>Blue Finish</t>
  </si>
  <si>
    <t>Chair</t>
  </si>
  <si>
    <t>The type of household/office chair is Dining Chair.</t>
  </si>
  <si>
    <t>Silhouette Wine Cooler</t>
  </si>
  <si>
    <t>Capacity of Wine Chiller'</t>
  </si>
  <si>
    <t>Capacity</t>
  </si>
  <si>
    <t>750 mL</t>
  </si>
  <si>
    <t>modest</t>
  </si>
  <si>
    <t>Energy Type'</t>
  </si>
  <si>
    <t>Cooler</t>
  </si>
  <si>
    <t>Temperature control</t>
  </si>
  <si>
    <t>Sonoma</t>
  </si>
  <si>
    <t>Wine Cooler</t>
  </si>
  <si>
    <t>Sonoma First class accommodation</t>
  </si>
  <si>
    <t>wine</t>
  </si>
  <si>
    <t>refrigerator</t>
  </si>
  <si>
    <t>Freestanding</t>
  </si>
  <si>
    <t>HP 490432-001 ProLiant DL160 G6 Server</t>
  </si>
  <si>
    <t>Servers</t>
  </si>
  <si>
    <t>Web serving and large memory footprint server deployments</t>
  </si>
  <si>
    <t>HPC environments, web serving and large memory footprint server deployments.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</si>
</sst>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  <font>
      <sz val="8.0"/>
      <color theme="1"/>
      <name val="Liberation Mono"/>
    </font>
    <font>
      <sz val="8.0"/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quotePrefix="1"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2" numFmtId="0" xfId="0" applyFont="1"/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quotePrefix="1" borderId="0" fillId="0" fontId="1" numFmtId="0" xfId="0" applyAlignment="1" applyFont="1">
      <alignment horizontal="left" readingOrder="0"/>
    </xf>
    <xf borderId="0" fillId="0" fontId="5" numFmtId="0" xfId="0" applyAlignment="1" applyFont="1">
      <alignment readingOrder="0"/>
    </xf>
    <xf quotePrefix="1"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erragamo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</row>
    <row r="2">
      <c r="A2" s="2" t="s">
        <v>3</v>
      </c>
      <c r="B2" s="2" t="s">
        <v>4</v>
      </c>
      <c r="C2" s="1"/>
      <c r="D2" s="2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7</v>
      </c>
      <c r="J2" s="3" t="s">
        <v>8</v>
      </c>
      <c r="K2" s="3" t="s">
        <v>10</v>
      </c>
      <c r="L2" s="3" t="s">
        <v>7</v>
      </c>
      <c r="M2" s="3" t="s">
        <v>8</v>
      </c>
      <c r="N2" s="3" t="s">
        <v>11</v>
      </c>
      <c r="O2" s="3" t="s">
        <v>7</v>
      </c>
      <c r="P2" s="3" t="s">
        <v>8</v>
      </c>
      <c r="Q2" s="3" t="s">
        <v>12</v>
      </c>
      <c r="R2" s="3" t="s">
        <v>7</v>
      </c>
      <c r="S2" s="3" t="s">
        <v>8</v>
      </c>
    </row>
    <row r="3">
      <c r="A3" s="2" t="s">
        <v>13</v>
      </c>
      <c r="B3" s="4" t="s">
        <v>14</v>
      </c>
      <c r="C3" s="2" t="s">
        <v>15</v>
      </c>
      <c r="D3" s="5">
        <v>5.0</v>
      </c>
      <c r="E3" s="3" t="s">
        <v>16</v>
      </c>
      <c r="F3" s="3">
        <v>0.0</v>
      </c>
      <c r="G3" s="6">
        <f>SUM(F3:F7)/5</f>
        <v>0</v>
      </c>
      <c r="H3" s="3" t="s">
        <v>17</v>
      </c>
      <c r="I3" s="3">
        <v>0.0</v>
      </c>
      <c r="J3" s="6">
        <f>SUM(I3:I7)/5</f>
        <v>0.2</v>
      </c>
      <c r="K3" s="3" t="s">
        <v>18</v>
      </c>
      <c r="L3" s="3">
        <v>0.0</v>
      </c>
      <c r="M3" s="6">
        <f>SUM(L3:L7)/5</f>
        <v>0.8</v>
      </c>
      <c r="N3" s="3" t="s">
        <v>15</v>
      </c>
      <c r="O3" s="3">
        <v>1.0</v>
      </c>
      <c r="P3" s="6">
        <f>SUM(O3:O7)</f>
        <v>1.5</v>
      </c>
      <c r="Q3" s="3" t="s">
        <v>15</v>
      </c>
      <c r="R3" s="3">
        <v>0.0</v>
      </c>
      <c r="S3" s="6">
        <f>SUM(R3:R7)/5</f>
        <v>0.8</v>
      </c>
    </row>
    <row r="4">
      <c r="A4" s="1"/>
      <c r="B4" s="4" t="s">
        <v>19</v>
      </c>
      <c r="C4" s="2" t="s">
        <v>15</v>
      </c>
      <c r="D4" s="1"/>
      <c r="E4" s="3" t="s">
        <v>20</v>
      </c>
      <c r="F4" s="3">
        <v>0.0</v>
      </c>
      <c r="H4" s="3" t="s">
        <v>21</v>
      </c>
      <c r="I4" s="3">
        <v>0.0</v>
      </c>
      <c r="K4" s="3" t="s">
        <v>15</v>
      </c>
      <c r="L4" s="3">
        <v>1.0</v>
      </c>
      <c r="N4" s="3" t="s">
        <v>22</v>
      </c>
      <c r="O4" s="3">
        <v>0.0</v>
      </c>
      <c r="Q4" s="3" t="s">
        <v>15</v>
      </c>
      <c r="R4" s="3">
        <v>1.0</v>
      </c>
    </row>
    <row r="5">
      <c r="A5" s="1"/>
      <c r="B5" s="4" t="s">
        <v>23</v>
      </c>
      <c r="C5" s="2" t="s">
        <v>15</v>
      </c>
      <c r="D5" s="1"/>
      <c r="E5" s="3" t="s">
        <v>15</v>
      </c>
      <c r="F5" s="3">
        <v>0.0</v>
      </c>
      <c r="H5" s="3" t="s">
        <v>24</v>
      </c>
      <c r="I5" s="3">
        <v>0.5</v>
      </c>
      <c r="K5" s="3" t="s">
        <v>15</v>
      </c>
      <c r="L5" s="3">
        <v>1.0</v>
      </c>
      <c r="N5" s="3" t="s">
        <v>25</v>
      </c>
      <c r="O5" s="3">
        <v>0.0</v>
      </c>
      <c r="Q5" s="3" t="s">
        <v>15</v>
      </c>
      <c r="R5" s="3">
        <v>1.0</v>
      </c>
    </row>
    <row r="6">
      <c r="A6" s="1"/>
      <c r="B6" s="4" t="s">
        <v>26</v>
      </c>
      <c r="C6" s="2" t="s">
        <v>15</v>
      </c>
      <c r="D6" s="1"/>
      <c r="E6" s="3" t="s">
        <v>27</v>
      </c>
      <c r="F6" s="3">
        <v>0.0</v>
      </c>
      <c r="H6" s="3" t="s">
        <v>28</v>
      </c>
      <c r="I6" s="3">
        <v>0.0</v>
      </c>
      <c r="K6" s="3" t="s">
        <v>15</v>
      </c>
      <c r="L6" s="3">
        <v>1.0</v>
      </c>
      <c r="N6" s="3" t="s">
        <v>29</v>
      </c>
      <c r="O6" s="3">
        <v>0.5</v>
      </c>
      <c r="Q6" s="3" t="s">
        <v>15</v>
      </c>
      <c r="R6" s="3">
        <v>1.0</v>
      </c>
    </row>
    <row r="7">
      <c r="A7" s="1"/>
      <c r="B7" s="4" t="s">
        <v>30</v>
      </c>
      <c r="C7" s="2" t="s">
        <v>13</v>
      </c>
      <c r="D7" s="1"/>
      <c r="E7" s="3" t="s">
        <v>31</v>
      </c>
      <c r="F7" s="3">
        <v>0.0</v>
      </c>
      <c r="H7" s="3" t="s">
        <v>32</v>
      </c>
      <c r="I7" s="3">
        <v>0.5</v>
      </c>
      <c r="K7" s="3" t="s">
        <v>13</v>
      </c>
      <c r="L7" s="3">
        <v>1.0</v>
      </c>
      <c r="N7" s="3" t="s">
        <v>15</v>
      </c>
      <c r="O7" s="3">
        <v>0.0</v>
      </c>
      <c r="Q7" s="3" t="s">
        <v>13</v>
      </c>
      <c r="R7" s="3">
        <v>1.0</v>
      </c>
    </row>
    <row r="8">
      <c r="A8" s="2" t="s">
        <v>33</v>
      </c>
      <c r="B8" s="4" t="s">
        <v>34</v>
      </c>
      <c r="C8" s="7" t="s">
        <v>35</v>
      </c>
      <c r="D8" s="8">
        <v>3.0</v>
      </c>
      <c r="E8" s="3" t="s">
        <v>15</v>
      </c>
      <c r="F8" s="3">
        <v>1.0</v>
      </c>
      <c r="G8" s="3">
        <f>SUM(F8:F10)/3</f>
        <v>1</v>
      </c>
      <c r="H8" s="3" t="s">
        <v>15</v>
      </c>
      <c r="I8" s="3">
        <v>1.0</v>
      </c>
      <c r="J8" s="3">
        <f>SUM(I8:I10)/3</f>
        <v>0.3333333333</v>
      </c>
      <c r="K8" s="3" t="s">
        <v>15</v>
      </c>
      <c r="L8" s="3">
        <v>1.0</v>
      </c>
      <c r="M8" s="3">
        <f>SUM(L8:L10)/3</f>
        <v>0.8333333333</v>
      </c>
      <c r="N8" s="3" t="s">
        <v>15</v>
      </c>
      <c r="O8" s="3">
        <v>1.0</v>
      </c>
      <c r="P8" s="3">
        <f>SUM(O8:O10)/3</f>
        <v>1</v>
      </c>
      <c r="Q8" s="3" t="s">
        <v>15</v>
      </c>
      <c r="R8" s="3">
        <v>1.0</v>
      </c>
      <c r="S8" s="3">
        <f>SUM(R8:R10)/3</f>
        <v>0.6666666667</v>
      </c>
    </row>
    <row r="9">
      <c r="A9" s="1"/>
      <c r="B9" s="4" t="s">
        <v>36</v>
      </c>
      <c r="C9" s="8">
        <v>15.0</v>
      </c>
      <c r="D9" s="1"/>
      <c r="E9" s="3">
        <v>15.0</v>
      </c>
      <c r="F9" s="3">
        <v>1.0</v>
      </c>
      <c r="H9" s="3" t="s">
        <v>15</v>
      </c>
      <c r="I9" s="3">
        <v>0.0</v>
      </c>
      <c r="K9" s="3" t="s">
        <v>37</v>
      </c>
      <c r="L9" s="3">
        <v>0.5</v>
      </c>
      <c r="N9" s="3">
        <v>15.0</v>
      </c>
      <c r="O9" s="3">
        <v>1.0</v>
      </c>
      <c r="Q9" s="3" t="s">
        <v>15</v>
      </c>
      <c r="R9" s="3">
        <v>0.0</v>
      </c>
    </row>
    <row r="10">
      <c r="A10" s="1"/>
      <c r="B10" s="4" t="s">
        <v>38</v>
      </c>
      <c r="C10" s="2" t="s">
        <v>39</v>
      </c>
      <c r="D10" s="1"/>
      <c r="E10" s="3" t="s">
        <v>40</v>
      </c>
      <c r="F10" s="3">
        <v>1.0</v>
      </c>
      <c r="H10" s="3" t="s">
        <v>15</v>
      </c>
      <c r="I10" s="3">
        <v>0.0</v>
      </c>
      <c r="K10" s="3" t="s">
        <v>41</v>
      </c>
      <c r="L10" s="3">
        <v>1.0</v>
      </c>
      <c r="N10" s="3" t="s">
        <v>41</v>
      </c>
      <c r="O10" s="3">
        <v>1.0</v>
      </c>
      <c r="Q10" s="3" t="s">
        <v>41</v>
      </c>
      <c r="R10" s="3">
        <v>1.0</v>
      </c>
    </row>
    <row r="11">
      <c r="A11" s="2" t="s">
        <v>42</v>
      </c>
      <c r="B11" s="4" t="s">
        <v>14</v>
      </c>
      <c r="C11" s="2" t="s">
        <v>43</v>
      </c>
      <c r="D11" s="8">
        <v>4.0</v>
      </c>
      <c r="E11" s="3" t="s">
        <v>16</v>
      </c>
      <c r="F11" s="3">
        <v>0.0</v>
      </c>
      <c r="G11" s="6">
        <f>SUM(F11:F14)/4</f>
        <v>0.5</v>
      </c>
      <c r="H11" s="3" t="s">
        <v>15</v>
      </c>
      <c r="I11" s="3">
        <v>0.0</v>
      </c>
      <c r="J11" s="6">
        <f>SUM(I11:I14)/4</f>
        <v>0.75</v>
      </c>
      <c r="K11" s="3" t="s">
        <v>44</v>
      </c>
      <c r="L11" s="3">
        <v>1.0</v>
      </c>
      <c r="M11" s="6">
        <f>SUM(L11:L14)/4</f>
        <v>0.75</v>
      </c>
      <c r="N11" s="3" t="s">
        <v>45</v>
      </c>
      <c r="O11" s="3">
        <v>1.0</v>
      </c>
      <c r="P11" s="6">
        <f>SUM(O11:O14)/4</f>
        <v>0.5</v>
      </c>
      <c r="Q11" s="3" t="s">
        <v>46</v>
      </c>
      <c r="R11" s="3">
        <v>1.0</v>
      </c>
      <c r="S11" s="6">
        <f>SUM(R11:R14)/4</f>
        <v>1</v>
      </c>
    </row>
    <row r="12">
      <c r="A12" s="1"/>
      <c r="B12" s="4" t="s">
        <v>47</v>
      </c>
      <c r="C12" s="2" t="s">
        <v>15</v>
      </c>
      <c r="D12" s="1"/>
      <c r="E12" s="3" t="s">
        <v>15</v>
      </c>
      <c r="F12" s="3">
        <v>1.0</v>
      </c>
      <c r="H12" s="3" t="s">
        <v>15</v>
      </c>
      <c r="I12" s="3">
        <v>1.0</v>
      </c>
      <c r="K12" s="3" t="s">
        <v>48</v>
      </c>
      <c r="L12" s="3">
        <v>0.0</v>
      </c>
      <c r="N12" s="3" t="s">
        <v>49</v>
      </c>
      <c r="O12" s="3">
        <v>0.0</v>
      </c>
      <c r="Q12" s="3" t="s">
        <v>15</v>
      </c>
      <c r="R12" s="3">
        <v>1.0</v>
      </c>
    </row>
    <row r="13">
      <c r="A13" s="1"/>
      <c r="B13" s="4" t="s">
        <v>50</v>
      </c>
      <c r="C13" s="2" t="s">
        <v>46</v>
      </c>
      <c r="D13" s="1"/>
      <c r="E13" s="3" t="s">
        <v>15</v>
      </c>
      <c r="F13" s="3">
        <v>0.0</v>
      </c>
      <c r="H13" s="3" t="s">
        <v>45</v>
      </c>
      <c r="I13" s="3">
        <v>1.0</v>
      </c>
      <c r="K13" s="3" t="s">
        <v>45</v>
      </c>
      <c r="L13" s="3">
        <v>1.0</v>
      </c>
      <c r="N13" s="3" t="s">
        <v>45</v>
      </c>
      <c r="O13" s="3">
        <v>1.0</v>
      </c>
      <c r="Q13" s="3" t="s">
        <v>46</v>
      </c>
      <c r="R13" s="3">
        <v>1.0</v>
      </c>
    </row>
    <row r="14">
      <c r="A14" s="1"/>
      <c r="B14" s="4" t="s">
        <v>51</v>
      </c>
      <c r="C14" s="8" t="s">
        <v>52</v>
      </c>
      <c r="D14" s="1"/>
      <c r="E14" s="9">
        <v>1.0</v>
      </c>
      <c r="F14" s="3">
        <v>1.0</v>
      </c>
      <c r="H14" s="9">
        <v>1.0</v>
      </c>
      <c r="I14" s="3">
        <v>1.0</v>
      </c>
      <c r="K14" s="9">
        <v>1.0</v>
      </c>
      <c r="L14" s="3">
        <v>1.0</v>
      </c>
      <c r="N14" s="3" t="s">
        <v>15</v>
      </c>
      <c r="O14" s="3">
        <v>0.0</v>
      </c>
      <c r="Q14" s="3" t="s">
        <v>53</v>
      </c>
      <c r="R14" s="3">
        <v>1.0</v>
      </c>
    </row>
    <row r="15">
      <c r="A15" s="2" t="s">
        <v>54</v>
      </c>
      <c r="B15" s="4" t="s">
        <v>55</v>
      </c>
      <c r="C15" s="2" t="s">
        <v>15</v>
      </c>
      <c r="D15" s="8">
        <v>3.0</v>
      </c>
      <c r="E15" s="3" t="s">
        <v>15</v>
      </c>
      <c r="F15" s="3">
        <v>1.0</v>
      </c>
      <c r="G15" s="6">
        <f>SUM(F15:F17)/3</f>
        <v>1</v>
      </c>
      <c r="H15" s="3" t="s">
        <v>56</v>
      </c>
      <c r="I15" s="3">
        <v>0.0</v>
      </c>
      <c r="J15" s="6">
        <f>SUM(I15:I17)/3</f>
        <v>0.3333333333</v>
      </c>
      <c r="K15" s="3" t="s">
        <v>15</v>
      </c>
      <c r="L15" s="3">
        <v>1.0</v>
      </c>
      <c r="M15" s="6">
        <f>SUM(L15:L17)/3</f>
        <v>0.6666666667</v>
      </c>
      <c r="N15" s="3" t="s">
        <v>57</v>
      </c>
      <c r="O15" s="3">
        <v>0.0</v>
      </c>
      <c r="P15" s="6">
        <f>SUM(O15:O17)/3</f>
        <v>0.3333333333</v>
      </c>
      <c r="Q15" s="3" t="s">
        <v>15</v>
      </c>
      <c r="R15" s="3">
        <v>1.0</v>
      </c>
      <c r="S15" s="6">
        <f>SUM(R15:R17)/3</f>
        <v>0.6666666667</v>
      </c>
    </row>
    <row r="16">
      <c r="A16" s="1"/>
      <c r="B16" s="4" t="s">
        <v>58</v>
      </c>
      <c r="C16" s="2" t="s">
        <v>15</v>
      </c>
      <c r="D16" s="1"/>
      <c r="E16" s="3" t="s">
        <v>15</v>
      </c>
      <c r="F16" s="3">
        <v>1.0</v>
      </c>
      <c r="H16" s="3" t="s">
        <v>59</v>
      </c>
      <c r="I16" s="3">
        <v>0.0</v>
      </c>
      <c r="K16" s="3" t="s">
        <v>60</v>
      </c>
      <c r="L16" s="3">
        <v>0.0</v>
      </c>
      <c r="N16" s="3" t="s">
        <v>61</v>
      </c>
      <c r="O16" s="3">
        <v>0.0</v>
      </c>
      <c r="Q16" s="3" t="s">
        <v>15</v>
      </c>
      <c r="R16" s="3">
        <v>1.0</v>
      </c>
    </row>
    <row r="17">
      <c r="A17" s="1"/>
      <c r="B17" s="4" t="s">
        <v>62</v>
      </c>
      <c r="C17" s="2" t="s">
        <v>63</v>
      </c>
      <c r="D17" s="1"/>
      <c r="E17" s="3" t="s">
        <v>64</v>
      </c>
      <c r="F17" s="3">
        <v>1.0</v>
      </c>
      <c r="H17" s="3" t="s">
        <v>65</v>
      </c>
      <c r="I17" s="3">
        <v>1.0</v>
      </c>
      <c r="K17" s="3" t="s">
        <v>66</v>
      </c>
      <c r="L17" s="3">
        <v>1.0</v>
      </c>
      <c r="N17" s="3" t="s">
        <v>67</v>
      </c>
      <c r="O17" s="3">
        <v>1.0</v>
      </c>
      <c r="Q17" s="3" t="s">
        <v>15</v>
      </c>
      <c r="R17" s="3">
        <v>0.0</v>
      </c>
    </row>
    <row r="18">
      <c r="A18" s="10" t="s">
        <v>68</v>
      </c>
      <c r="B18" s="4" t="s">
        <v>69</v>
      </c>
      <c r="C18" s="2" t="s">
        <v>70</v>
      </c>
      <c r="D18" s="8">
        <v>1.0</v>
      </c>
      <c r="E18" s="3" t="s">
        <v>71</v>
      </c>
      <c r="F18" s="3">
        <v>1.0</v>
      </c>
      <c r="G18" s="6">
        <f>SUM(F18)/1</f>
        <v>1</v>
      </c>
      <c r="H18" s="3" t="s">
        <v>72</v>
      </c>
      <c r="I18" s="3">
        <v>0.0</v>
      </c>
      <c r="J18" s="6">
        <f>SUM(I18)/1</f>
        <v>0</v>
      </c>
      <c r="K18" s="3" t="s">
        <v>15</v>
      </c>
      <c r="L18" s="3">
        <v>1.0</v>
      </c>
      <c r="M18" s="6">
        <f>SUM(L18)/1</f>
        <v>1</v>
      </c>
      <c r="N18" s="3" t="s">
        <v>73</v>
      </c>
      <c r="O18" s="3">
        <v>1.0</v>
      </c>
      <c r="P18" s="6">
        <f>SUM(O18)/1</f>
        <v>1</v>
      </c>
      <c r="Q18" s="3" t="s">
        <v>15</v>
      </c>
      <c r="R18" s="3">
        <v>1.0</v>
      </c>
      <c r="S18" s="6">
        <f>SUM(R18)/1</f>
        <v>1</v>
      </c>
    </row>
    <row r="19">
      <c r="A19" s="10" t="s">
        <v>74</v>
      </c>
      <c r="B19" s="4" t="s">
        <v>75</v>
      </c>
      <c r="C19" s="2" t="s">
        <v>76</v>
      </c>
      <c r="D19" s="8">
        <v>8.0</v>
      </c>
      <c r="E19" s="3" t="s">
        <v>77</v>
      </c>
      <c r="F19" s="3">
        <v>1.0</v>
      </c>
      <c r="G19" s="6">
        <f>SUM(F19:F26)/8</f>
        <v>0.6875</v>
      </c>
      <c r="H19" s="3" t="s">
        <v>15</v>
      </c>
      <c r="I19" s="3">
        <v>0.0</v>
      </c>
      <c r="J19" s="6">
        <f>SUM(I19:I26)/8</f>
        <v>0.75</v>
      </c>
      <c r="K19" s="3" t="s">
        <v>78</v>
      </c>
      <c r="L19" s="3">
        <v>1.0</v>
      </c>
      <c r="M19" s="6">
        <f>SUM(L19:L26)/8</f>
        <v>0.75</v>
      </c>
      <c r="N19" s="3" t="s">
        <v>79</v>
      </c>
      <c r="O19" s="3">
        <v>0.0</v>
      </c>
      <c r="P19" s="6">
        <f>SUM(O19:O26)/8</f>
        <v>0.4375</v>
      </c>
      <c r="Q19" s="3" t="s">
        <v>80</v>
      </c>
      <c r="R19" s="3">
        <v>1.0</v>
      </c>
      <c r="S19" s="6">
        <f>SUM(R19:R26)/8</f>
        <v>0.8125</v>
      </c>
    </row>
    <row r="20">
      <c r="A20" s="1"/>
      <c r="B20" s="4" t="s">
        <v>14</v>
      </c>
      <c r="C20" s="2" t="s">
        <v>15</v>
      </c>
      <c r="D20" s="1"/>
      <c r="E20" s="3" t="s">
        <v>16</v>
      </c>
      <c r="F20" s="3">
        <v>0.0</v>
      </c>
      <c r="H20" s="3" t="s">
        <v>15</v>
      </c>
      <c r="I20" s="3">
        <v>1.0</v>
      </c>
      <c r="K20" s="3" t="s">
        <v>81</v>
      </c>
      <c r="L20" s="3">
        <v>0.0</v>
      </c>
      <c r="N20" s="3" t="s">
        <v>15</v>
      </c>
      <c r="O20" s="3">
        <v>1.0</v>
      </c>
      <c r="Q20" s="3" t="s">
        <v>15</v>
      </c>
      <c r="R20" s="3">
        <v>1.0</v>
      </c>
    </row>
    <row r="21">
      <c r="A21" s="1"/>
      <c r="B21" s="4" t="s">
        <v>82</v>
      </c>
      <c r="C21" s="2" t="s">
        <v>15</v>
      </c>
      <c r="D21" s="1"/>
      <c r="E21" s="3" t="s">
        <v>15</v>
      </c>
      <c r="F21" s="3">
        <v>1.0</v>
      </c>
      <c r="H21" s="3" t="s">
        <v>15</v>
      </c>
      <c r="I21" s="3">
        <v>1.0</v>
      </c>
      <c r="K21" s="3" t="s">
        <v>15</v>
      </c>
      <c r="L21" s="3">
        <v>1.0</v>
      </c>
      <c r="N21" s="3" t="s">
        <v>83</v>
      </c>
      <c r="O21" s="3">
        <v>0.0</v>
      </c>
      <c r="Q21" s="3" t="s">
        <v>15</v>
      </c>
      <c r="R21" s="3">
        <v>1.0</v>
      </c>
    </row>
    <row r="22">
      <c r="A22" s="1"/>
      <c r="B22" s="4" t="s">
        <v>84</v>
      </c>
      <c r="C22" s="2" t="s">
        <v>15</v>
      </c>
      <c r="D22" s="1"/>
      <c r="E22" s="3" t="s">
        <v>15</v>
      </c>
      <c r="F22" s="3">
        <v>1.0</v>
      </c>
      <c r="H22" s="3" t="s">
        <v>15</v>
      </c>
      <c r="I22" s="3">
        <v>1.0</v>
      </c>
      <c r="K22" s="3" t="s">
        <v>60</v>
      </c>
      <c r="L22" s="3">
        <v>0.0</v>
      </c>
      <c r="N22" s="3" t="s">
        <v>85</v>
      </c>
      <c r="O22" s="3">
        <v>0.0</v>
      </c>
      <c r="Q22" s="3" t="s">
        <v>15</v>
      </c>
      <c r="R22" s="3">
        <v>1.0</v>
      </c>
    </row>
    <row r="23">
      <c r="A23" s="1"/>
      <c r="B23" s="4" t="s">
        <v>86</v>
      </c>
      <c r="C23" s="2" t="s">
        <v>15</v>
      </c>
      <c r="D23" s="1"/>
      <c r="E23" s="3" t="s">
        <v>15</v>
      </c>
      <c r="F23" s="3">
        <v>1.0</v>
      </c>
      <c r="H23" s="3" t="s">
        <v>15</v>
      </c>
      <c r="I23" s="3">
        <v>1.0</v>
      </c>
      <c r="K23" s="3" t="s">
        <v>15</v>
      </c>
      <c r="L23" s="3">
        <v>1.0</v>
      </c>
      <c r="N23" s="3" t="s">
        <v>15</v>
      </c>
      <c r="O23" s="3">
        <v>1.0</v>
      </c>
      <c r="Q23" s="3" t="s">
        <v>15</v>
      </c>
      <c r="R23" s="3">
        <v>1.0</v>
      </c>
    </row>
    <row r="24">
      <c r="A24" s="1"/>
      <c r="B24" s="4" t="s">
        <v>50</v>
      </c>
      <c r="C24" s="7" t="s">
        <v>87</v>
      </c>
      <c r="D24" s="1"/>
      <c r="E24" s="3" t="s">
        <v>15</v>
      </c>
      <c r="F24" s="3">
        <v>0.5</v>
      </c>
      <c r="H24" s="3" t="s">
        <v>88</v>
      </c>
      <c r="I24" s="3">
        <v>0.5</v>
      </c>
      <c r="K24" s="3" t="s">
        <v>89</v>
      </c>
      <c r="L24" s="3">
        <v>1.0</v>
      </c>
      <c r="N24" s="3" t="s">
        <v>15</v>
      </c>
      <c r="O24" s="3">
        <v>0.5</v>
      </c>
      <c r="Q24" s="3" t="s">
        <v>15</v>
      </c>
      <c r="R24" s="3">
        <v>0.5</v>
      </c>
    </row>
    <row r="25">
      <c r="A25" s="1"/>
      <c r="B25" s="4" t="s">
        <v>90</v>
      </c>
      <c r="C25" s="2" t="s">
        <v>91</v>
      </c>
      <c r="D25" s="1"/>
      <c r="E25" s="3" t="s">
        <v>91</v>
      </c>
      <c r="F25" s="3">
        <v>1.0</v>
      </c>
      <c r="H25" s="3" t="s">
        <v>92</v>
      </c>
      <c r="I25" s="3">
        <v>1.0</v>
      </c>
      <c r="K25" s="3" t="s">
        <v>91</v>
      </c>
      <c r="L25" s="3">
        <v>1.0</v>
      </c>
      <c r="N25" s="3" t="s">
        <v>15</v>
      </c>
      <c r="O25" s="3">
        <v>0.0</v>
      </c>
      <c r="Q25" s="3" t="s">
        <v>91</v>
      </c>
      <c r="R25" s="3">
        <v>1.0</v>
      </c>
    </row>
    <row r="26">
      <c r="A26" s="1"/>
      <c r="B26" s="4" t="s">
        <v>93</v>
      </c>
      <c r="C26" s="2" t="s">
        <v>94</v>
      </c>
      <c r="D26" s="1"/>
      <c r="E26" s="3" t="s">
        <v>15</v>
      </c>
      <c r="F26" s="3">
        <v>0.0</v>
      </c>
      <c r="H26" s="3" t="s">
        <v>95</v>
      </c>
      <c r="I26" s="3">
        <v>0.5</v>
      </c>
      <c r="K26" s="3" t="s">
        <v>96</v>
      </c>
      <c r="L26" s="3">
        <v>1.0</v>
      </c>
      <c r="N26" s="3" t="s">
        <v>97</v>
      </c>
      <c r="O26" s="3">
        <v>1.0</v>
      </c>
      <c r="Q26" s="3" t="s">
        <v>98</v>
      </c>
      <c r="R26" s="3">
        <v>0.0</v>
      </c>
    </row>
    <row r="27">
      <c r="A27" s="10" t="s">
        <v>99</v>
      </c>
      <c r="B27" s="4" t="s">
        <v>14</v>
      </c>
      <c r="C27" s="2" t="s">
        <v>15</v>
      </c>
      <c r="D27" s="8">
        <v>3.0</v>
      </c>
      <c r="E27" s="3" t="s">
        <v>99</v>
      </c>
      <c r="F27" s="3">
        <v>1.0</v>
      </c>
      <c r="G27" s="6">
        <f>SUM(F27:F29)/3</f>
        <v>0.6666666667</v>
      </c>
      <c r="H27" s="3" t="s">
        <v>15</v>
      </c>
      <c r="I27" s="3">
        <v>1.0</v>
      </c>
      <c r="J27" s="6">
        <f>SUM(I27:I29)/3</f>
        <v>0.6666666667</v>
      </c>
      <c r="K27" s="3" t="s">
        <v>15</v>
      </c>
      <c r="L27" s="3">
        <v>1.0</v>
      </c>
      <c r="M27" s="6">
        <f>SUM(L27:L29)/3</f>
        <v>0.6666666667</v>
      </c>
      <c r="N27" s="3" t="s">
        <v>15</v>
      </c>
      <c r="O27" s="3">
        <v>1.0</v>
      </c>
      <c r="P27" s="6">
        <f>SUM(O27:O29)/3</f>
        <v>0.6666666667</v>
      </c>
      <c r="Q27" s="3" t="s">
        <v>15</v>
      </c>
      <c r="R27" s="3">
        <v>1.0</v>
      </c>
      <c r="S27" s="6">
        <f>SUM(R27:R29)/3</f>
        <v>1</v>
      </c>
    </row>
    <row r="28">
      <c r="A28" s="1"/>
      <c r="B28" s="4" t="s">
        <v>100</v>
      </c>
      <c r="C28" s="2" t="s">
        <v>101</v>
      </c>
      <c r="D28" s="1"/>
      <c r="E28" s="3" t="s">
        <v>102</v>
      </c>
      <c r="F28" s="3">
        <v>1.0</v>
      </c>
      <c r="H28" s="3" t="s">
        <v>15</v>
      </c>
      <c r="I28" s="3">
        <v>0.0</v>
      </c>
      <c r="K28" s="3" t="s">
        <v>15</v>
      </c>
      <c r="L28" s="3">
        <v>0.0</v>
      </c>
      <c r="N28" s="3" t="s">
        <v>15</v>
      </c>
      <c r="O28" s="3">
        <v>0.0</v>
      </c>
      <c r="Q28" s="3" t="s">
        <v>103</v>
      </c>
      <c r="R28" s="3">
        <v>1.0</v>
      </c>
    </row>
    <row r="29">
      <c r="A29" s="1"/>
      <c r="B29" s="4" t="s">
        <v>104</v>
      </c>
      <c r="C29" s="11" t="s">
        <v>105</v>
      </c>
      <c r="D29" s="1"/>
      <c r="E29" s="3" t="s">
        <v>106</v>
      </c>
      <c r="F29" s="3">
        <v>0.0</v>
      </c>
      <c r="H29" s="3" t="s">
        <v>15</v>
      </c>
      <c r="I29" s="3">
        <v>1.0</v>
      </c>
      <c r="K29" s="3" t="s">
        <v>15</v>
      </c>
      <c r="L29" s="3">
        <v>1.0</v>
      </c>
      <c r="N29" s="3" t="s">
        <v>15</v>
      </c>
      <c r="O29" s="3">
        <v>1.0</v>
      </c>
      <c r="Q29" s="3" t="s">
        <v>15</v>
      </c>
      <c r="R29" s="3">
        <v>1.0</v>
      </c>
    </row>
    <row r="30">
      <c r="A30" s="10" t="s">
        <v>107</v>
      </c>
      <c r="B30" s="4" t="s">
        <v>108</v>
      </c>
      <c r="C30" s="2" t="s">
        <v>109</v>
      </c>
      <c r="D30" s="5">
        <v>3.0</v>
      </c>
      <c r="E30" s="3" t="s">
        <v>110</v>
      </c>
      <c r="F30" s="3">
        <v>0.5</v>
      </c>
      <c r="G30" s="6">
        <f>SUM(F30:F32)/3</f>
        <v>0.1666666667</v>
      </c>
      <c r="H30" s="3" t="s">
        <v>15</v>
      </c>
      <c r="I30" s="3">
        <v>0.0</v>
      </c>
      <c r="J30" s="6">
        <f>SUM(I30:I32)/3</f>
        <v>0.3333333333</v>
      </c>
      <c r="K30" s="3" t="s">
        <v>15</v>
      </c>
      <c r="L30" s="3">
        <v>0.0</v>
      </c>
      <c r="M30" s="6">
        <f>SUM(L30:L32)/3</f>
        <v>0.5</v>
      </c>
      <c r="N30" s="3" t="s">
        <v>111</v>
      </c>
      <c r="O30" s="3">
        <v>1.0</v>
      </c>
      <c r="P30" s="6">
        <f>SUM(O30:O32)/3</f>
        <v>0.5</v>
      </c>
      <c r="Q30" s="3" t="s">
        <v>15</v>
      </c>
      <c r="R30" s="3">
        <v>0.0</v>
      </c>
      <c r="S30" s="6">
        <f>SUM(R30:R32)/3</f>
        <v>0.3333333333</v>
      </c>
    </row>
    <row r="31">
      <c r="A31" s="1"/>
      <c r="B31" s="4" t="s">
        <v>112</v>
      </c>
      <c r="C31" s="2" t="s">
        <v>113</v>
      </c>
      <c r="D31" s="1"/>
      <c r="E31" s="3" t="s">
        <v>15</v>
      </c>
      <c r="F31" s="3">
        <v>0.0</v>
      </c>
      <c r="H31" s="3" t="s">
        <v>15</v>
      </c>
      <c r="I31" s="3">
        <v>0.0</v>
      </c>
      <c r="K31" s="3" t="s">
        <v>114</v>
      </c>
      <c r="L31" s="3">
        <v>0.5</v>
      </c>
      <c r="N31" s="3" t="s">
        <v>115</v>
      </c>
      <c r="O31" s="3">
        <v>0.5</v>
      </c>
      <c r="Q31" s="3" t="s">
        <v>15</v>
      </c>
      <c r="R31" s="3">
        <v>0.0</v>
      </c>
    </row>
    <row r="32">
      <c r="A32" s="1"/>
      <c r="B32" s="4" t="s">
        <v>116</v>
      </c>
      <c r="C32" s="2" t="s">
        <v>117</v>
      </c>
      <c r="D32" s="1"/>
      <c r="E32" s="3" t="s">
        <v>15</v>
      </c>
      <c r="F32" s="3">
        <v>0.0</v>
      </c>
      <c r="H32" s="3" t="s">
        <v>118</v>
      </c>
      <c r="I32" s="3">
        <v>1.0</v>
      </c>
      <c r="K32" s="3" t="s">
        <v>119</v>
      </c>
      <c r="L32" s="3">
        <v>1.0</v>
      </c>
      <c r="N32" s="3" t="s">
        <v>15</v>
      </c>
      <c r="O32" s="3">
        <v>0.0</v>
      </c>
      <c r="Q32" s="3" t="s">
        <v>120</v>
      </c>
      <c r="R32" s="3">
        <v>1.0</v>
      </c>
    </row>
    <row r="33">
      <c r="A33" s="10" t="s">
        <v>121</v>
      </c>
      <c r="B33" s="4" t="s">
        <v>122</v>
      </c>
      <c r="C33" s="2" t="s">
        <v>15</v>
      </c>
      <c r="D33" s="8">
        <v>6.0</v>
      </c>
      <c r="E33" s="3" t="s">
        <v>15</v>
      </c>
      <c r="F33" s="3">
        <v>1.0</v>
      </c>
      <c r="G33" s="6">
        <f>SUM(F33:F38)/6</f>
        <v>1</v>
      </c>
      <c r="H33" s="3" t="s">
        <v>15</v>
      </c>
      <c r="I33" s="3">
        <v>1.0</v>
      </c>
      <c r="J33" s="6">
        <f>SUM(I33:I38)/6</f>
        <v>0.75</v>
      </c>
      <c r="K33" s="3" t="s">
        <v>15</v>
      </c>
      <c r="L33" s="3">
        <v>1.0</v>
      </c>
      <c r="M33" s="6">
        <f>SUM(L33:L38)/6</f>
        <v>0.3333333333</v>
      </c>
      <c r="N33" s="3" t="s">
        <v>123</v>
      </c>
      <c r="O33" s="3">
        <v>0.0</v>
      </c>
      <c r="P33" s="6">
        <f>SUM(O33:O38)/6</f>
        <v>0.3333333333</v>
      </c>
      <c r="Q33" s="3" t="s">
        <v>15</v>
      </c>
      <c r="R33" s="3">
        <v>1.0</v>
      </c>
      <c r="S33" s="6">
        <f>SUM(R33:R38)/6</f>
        <v>0.8333333333</v>
      </c>
    </row>
    <row r="34">
      <c r="A34" s="1"/>
      <c r="B34" s="4" t="s">
        <v>124</v>
      </c>
      <c r="C34" s="2" t="s">
        <v>15</v>
      </c>
      <c r="D34" s="1"/>
      <c r="E34" s="3" t="s">
        <v>15</v>
      </c>
      <c r="F34" s="3">
        <v>1.0</v>
      </c>
      <c r="H34" s="3" t="s">
        <v>15</v>
      </c>
      <c r="I34" s="3">
        <v>1.0</v>
      </c>
      <c r="K34" s="3" t="s">
        <v>15</v>
      </c>
      <c r="L34" s="3">
        <v>1.0</v>
      </c>
      <c r="N34" s="3" t="s">
        <v>15</v>
      </c>
      <c r="O34" s="3">
        <v>1.0</v>
      </c>
      <c r="Q34" s="3" t="s">
        <v>15</v>
      </c>
      <c r="R34" s="3">
        <v>1.0</v>
      </c>
    </row>
    <row r="35">
      <c r="A35" s="1"/>
      <c r="B35" s="4" t="s">
        <v>125</v>
      </c>
      <c r="C35" s="2" t="s">
        <v>15</v>
      </c>
      <c r="D35" s="1"/>
      <c r="E35" s="3" t="s">
        <v>15</v>
      </c>
      <c r="F35" s="3">
        <v>1.0</v>
      </c>
      <c r="H35" s="3" t="s">
        <v>15</v>
      </c>
      <c r="I35" s="3">
        <v>1.0</v>
      </c>
      <c r="K35" s="3" t="s">
        <v>126</v>
      </c>
      <c r="L35" s="3">
        <v>0.0</v>
      </c>
      <c r="N35" s="3" t="s">
        <v>123</v>
      </c>
      <c r="O35" s="3">
        <v>0.0</v>
      </c>
      <c r="Q35" s="3" t="s">
        <v>15</v>
      </c>
      <c r="R35" s="3">
        <v>1.0</v>
      </c>
    </row>
    <row r="36">
      <c r="A36" s="1"/>
      <c r="B36" s="4" t="s">
        <v>127</v>
      </c>
      <c r="C36" s="2" t="s">
        <v>15</v>
      </c>
      <c r="D36" s="1"/>
      <c r="E36" s="3" t="s">
        <v>15</v>
      </c>
      <c r="F36" s="3">
        <v>1.0</v>
      </c>
      <c r="H36" s="3" t="s">
        <v>128</v>
      </c>
      <c r="I36" s="3">
        <v>0.0</v>
      </c>
      <c r="K36" s="3" t="s">
        <v>60</v>
      </c>
      <c r="L36" s="3">
        <v>0.0</v>
      </c>
      <c r="N36" s="3" t="s">
        <v>123</v>
      </c>
      <c r="O36" s="3">
        <v>0.0</v>
      </c>
      <c r="Q36" s="3" t="s">
        <v>15</v>
      </c>
      <c r="R36" s="3">
        <v>1.0</v>
      </c>
    </row>
    <row r="37">
      <c r="A37" s="1"/>
      <c r="B37" s="4" t="s">
        <v>129</v>
      </c>
      <c r="C37" s="2" t="s">
        <v>130</v>
      </c>
      <c r="D37" s="1"/>
      <c r="E37" s="3" t="s">
        <v>131</v>
      </c>
      <c r="F37" s="3">
        <v>1.0</v>
      </c>
      <c r="H37" s="3" t="s">
        <v>132</v>
      </c>
      <c r="I37" s="3">
        <v>0.5</v>
      </c>
      <c r="K37" s="3" t="s">
        <v>15</v>
      </c>
      <c r="L37" s="3">
        <v>0.0</v>
      </c>
      <c r="N37" s="3" t="s">
        <v>121</v>
      </c>
      <c r="O37" s="3">
        <v>1.0</v>
      </c>
      <c r="Q37" s="3" t="s">
        <v>15</v>
      </c>
      <c r="R37" s="3">
        <v>0.0</v>
      </c>
    </row>
    <row r="38">
      <c r="A38" s="1"/>
      <c r="B38" s="4" t="s">
        <v>133</v>
      </c>
      <c r="C38" s="2" t="s">
        <v>134</v>
      </c>
      <c r="D38" s="1"/>
      <c r="E38" s="3" t="s">
        <v>131</v>
      </c>
      <c r="F38" s="3">
        <v>1.0</v>
      </c>
      <c r="H38" s="3" t="s">
        <v>132</v>
      </c>
      <c r="I38" s="3">
        <v>1.0</v>
      </c>
      <c r="K38" s="3" t="s">
        <v>15</v>
      </c>
      <c r="L38" s="3">
        <v>0.0</v>
      </c>
      <c r="N38" s="3" t="s">
        <v>15</v>
      </c>
      <c r="O38" s="3">
        <v>0.0</v>
      </c>
      <c r="Q38" s="3" t="s">
        <v>131</v>
      </c>
      <c r="R38" s="3">
        <v>1.0</v>
      </c>
    </row>
    <row r="39">
      <c r="A39" s="10" t="s">
        <v>135</v>
      </c>
      <c r="B39" s="4" t="s">
        <v>136</v>
      </c>
      <c r="C39" s="2" t="s">
        <v>137</v>
      </c>
      <c r="D39" s="8">
        <v>2.0</v>
      </c>
      <c r="E39" s="3" t="s">
        <v>15</v>
      </c>
      <c r="F39" s="3">
        <v>1.0</v>
      </c>
      <c r="G39" s="6">
        <f>SUM(F39:F40)/2</f>
        <v>1</v>
      </c>
      <c r="H39" s="3" t="s">
        <v>15</v>
      </c>
      <c r="I39" s="3">
        <v>1.0</v>
      </c>
      <c r="J39" s="6">
        <f>SUM(I39:I40)/2</f>
        <v>0.5</v>
      </c>
      <c r="K39" s="3" t="s">
        <v>15</v>
      </c>
      <c r="L39" s="3">
        <v>1.0</v>
      </c>
      <c r="M39" s="6">
        <f>SUM(L39:L40)/2</f>
        <v>1</v>
      </c>
      <c r="N39" s="3" t="s">
        <v>15</v>
      </c>
      <c r="O39" s="3">
        <v>1.0</v>
      </c>
      <c r="P39" s="6">
        <f>SUM(O39:O40)/2</f>
        <v>1</v>
      </c>
      <c r="Q39" s="3" t="s">
        <v>15</v>
      </c>
      <c r="R39" s="3">
        <v>1.0</v>
      </c>
      <c r="S39" s="6">
        <f>SUM(R39:R40)/2</f>
        <v>0.5</v>
      </c>
    </row>
    <row r="40">
      <c r="A40" s="1"/>
      <c r="B40" s="4" t="s">
        <v>138</v>
      </c>
      <c r="C40" s="2" t="s">
        <v>139</v>
      </c>
      <c r="D40" s="1"/>
      <c r="E40" s="3" t="s">
        <v>140</v>
      </c>
      <c r="F40" s="3">
        <v>1.0</v>
      </c>
      <c r="H40" s="3" t="s">
        <v>15</v>
      </c>
      <c r="I40" s="3">
        <v>0.0</v>
      </c>
      <c r="K40" s="3" t="s">
        <v>141</v>
      </c>
      <c r="L40" s="3">
        <v>1.0</v>
      </c>
      <c r="N40" s="3" t="s">
        <v>142</v>
      </c>
      <c r="O40" s="3">
        <v>1.0</v>
      </c>
      <c r="Q40" s="3" t="s">
        <v>15</v>
      </c>
      <c r="R40" s="3">
        <v>0.0</v>
      </c>
    </row>
    <row r="41">
      <c r="A41" s="10" t="s">
        <v>143</v>
      </c>
      <c r="B41" s="4" t="s">
        <v>144</v>
      </c>
      <c r="C41" s="2" t="s">
        <v>145</v>
      </c>
      <c r="D41" s="8">
        <v>1.0</v>
      </c>
      <c r="E41" s="3" t="s">
        <v>146</v>
      </c>
      <c r="F41" s="3">
        <v>1.0</v>
      </c>
      <c r="G41" s="6">
        <f>SUM(F41)/1</f>
        <v>1</v>
      </c>
      <c r="H41" s="3" t="s">
        <v>15</v>
      </c>
      <c r="I41" s="3">
        <v>0.0</v>
      </c>
      <c r="J41" s="6">
        <f>SUM(I41)/1</f>
        <v>0</v>
      </c>
      <c r="K41" s="3" t="s">
        <v>143</v>
      </c>
      <c r="L41" s="3">
        <v>1.0</v>
      </c>
      <c r="M41" s="6">
        <f>SUM(L41)/1</f>
        <v>1</v>
      </c>
      <c r="N41" s="3" t="s">
        <v>15</v>
      </c>
      <c r="O41" s="3">
        <v>0.0</v>
      </c>
      <c r="P41" s="6">
        <f>SUM(O41)/1</f>
        <v>0</v>
      </c>
      <c r="Q41" s="3" t="s">
        <v>15</v>
      </c>
      <c r="R41" s="3">
        <v>0.0</v>
      </c>
      <c r="S41" s="6">
        <f>SUM(R41)/1</f>
        <v>0</v>
      </c>
    </row>
    <row r="42">
      <c r="A42" s="10" t="s">
        <v>147</v>
      </c>
      <c r="B42" s="4" t="s">
        <v>148</v>
      </c>
      <c r="C42" s="2" t="s">
        <v>149</v>
      </c>
      <c r="D42" s="8">
        <v>4.0</v>
      </c>
      <c r="E42" s="3" t="s">
        <v>150</v>
      </c>
      <c r="F42" s="3">
        <v>0.0</v>
      </c>
      <c r="G42" s="6">
        <f>SUM(F42:F45)/4</f>
        <v>0.625</v>
      </c>
      <c r="H42" s="3" t="s">
        <v>15</v>
      </c>
      <c r="I42" s="3">
        <v>0.0</v>
      </c>
      <c r="J42" s="6">
        <f>SUM(I42:I45)/4</f>
        <v>0.75</v>
      </c>
      <c r="K42" s="3" t="s">
        <v>15</v>
      </c>
      <c r="L42" s="3">
        <v>0.0</v>
      </c>
      <c r="M42" s="6">
        <f>SUM(L42:L45)/4</f>
        <v>0.5</v>
      </c>
      <c r="N42" s="3" t="s">
        <v>15</v>
      </c>
      <c r="O42" s="3">
        <v>0.0</v>
      </c>
      <c r="P42" s="6">
        <f>SUM(O42:O45)/4</f>
        <v>0.25</v>
      </c>
      <c r="Q42" s="3" t="s">
        <v>151</v>
      </c>
      <c r="R42" s="3">
        <v>0.0</v>
      </c>
      <c r="S42" s="6">
        <f>SUM(R42:R45)/4</f>
        <v>0.5</v>
      </c>
    </row>
    <row r="43">
      <c r="A43" s="1"/>
      <c r="B43" s="4" t="s">
        <v>152</v>
      </c>
      <c r="C43" s="2" t="s">
        <v>15</v>
      </c>
      <c r="D43" s="1"/>
      <c r="E43" s="3" t="s">
        <v>15</v>
      </c>
      <c r="F43" s="3">
        <v>1.0</v>
      </c>
      <c r="H43" s="3" t="s">
        <v>15</v>
      </c>
      <c r="I43" s="3">
        <v>1.0</v>
      </c>
      <c r="K43" s="3" t="s">
        <v>15</v>
      </c>
      <c r="L43" s="3">
        <v>1.0</v>
      </c>
      <c r="N43" s="3" t="s">
        <v>15</v>
      </c>
      <c r="O43" s="3">
        <v>1.0</v>
      </c>
      <c r="Q43" s="3" t="s">
        <v>153</v>
      </c>
      <c r="R43" s="3">
        <v>1.0</v>
      </c>
    </row>
    <row r="44">
      <c r="A44" s="1"/>
      <c r="B44" s="4" t="s">
        <v>129</v>
      </c>
      <c r="C44" s="2" t="s">
        <v>154</v>
      </c>
      <c r="D44" s="1"/>
      <c r="E44" s="3" t="s">
        <v>155</v>
      </c>
      <c r="F44" s="3">
        <v>1.0</v>
      </c>
      <c r="H44" s="3" t="s">
        <v>156</v>
      </c>
      <c r="I44" s="3">
        <v>1.0</v>
      </c>
      <c r="K44" s="3" t="s">
        <v>15</v>
      </c>
      <c r="L44" s="3">
        <v>0.0</v>
      </c>
      <c r="N44" s="3" t="s">
        <v>15</v>
      </c>
      <c r="O44" s="3">
        <v>0.0</v>
      </c>
      <c r="Q44" s="3" t="s">
        <v>157</v>
      </c>
      <c r="R44" s="3">
        <v>0.0</v>
      </c>
    </row>
    <row r="45">
      <c r="A45" s="1"/>
      <c r="B45" s="4" t="s">
        <v>158</v>
      </c>
      <c r="C45" s="2" t="s">
        <v>159</v>
      </c>
      <c r="D45" s="1"/>
      <c r="E45" s="3" t="s">
        <v>160</v>
      </c>
      <c r="F45" s="3">
        <v>0.5</v>
      </c>
      <c r="H45" s="3" t="s">
        <v>161</v>
      </c>
      <c r="I45" s="3">
        <v>1.0</v>
      </c>
      <c r="K45" s="3" t="s">
        <v>162</v>
      </c>
      <c r="L45" s="3">
        <v>1.0</v>
      </c>
      <c r="N45" s="3" t="s">
        <v>15</v>
      </c>
      <c r="O45" s="3">
        <v>0.0</v>
      </c>
      <c r="Q45" s="3" t="s">
        <v>163</v>
      </c>
      <c r="R45" s="3">
        <v>1.0</v>
      </c>
    </row>
    <row r="46">
      <c r="A46" s="10" t="s">
        <v>164</v>
      </c>
      <c r="B46" s="4" t="s">
        <v>165</v>
      </c>
      <c r="C46" s="2" t="s">
        <v>164</v>
      </c>
      <c r="D46" s="8">
        <v>1.0</v>
      </c>
      <c r="E46" s="3" t="s">
        <v>15</v>
      </c>
      <c r="F46" s="3">
        <v>0.0</v>
      </c>
      <c r="G46" s="6">
        <f>SUM(F46)/1</f>
        <v>0</v>
      </c>
      <c r="H46" s="3" t="s">
        <v>166</v>
      </c>
      <c r="I46" s="3">
        <v>0.0</v>
      </c>
      <c r="J46" s="6">
        <f>SUM(I46)/1</f>
        <v>0</v>
      </c>
      <c r="K46" s="3" t="s">
        <v>15</v>
      </c>
      <c r="L46" s="3">
        <v>0.0</v>
      </c>
      <c r="M46" s="6">
        <f>SUM(L46)/1</f>
        <v>0</v>
      </c>
      <c r="N46" s="3" t="s">
        <v>15</v>
      </c>
      <c r="O46" s="3">
        <v>0.0</v>
      </c>
      <c r="P46" s="6">
        <f>SUM(O46)/1</f>
        <v>0</v>
      </c>
      <c r="Q46" s="3" t="s">
        <v>167</v>
      </c>
      <c r="R46" s="3">
        <v>1.0</v>
      </c>
      <c r="S46" s="6">
        <f>SUM(R46)/1</f>
        <v>1</v>
      </c>
    </row>
    <row r="47">
      <c r="A47" s="7" t="s">
        <v>168</v>
      </c>
      <c r="B47" s="4" t="s">
        <v>169</v>
      </c>
      <c r="C47" s="2" t="s">
        <v>15</v>
      </c>
      <c r="D47" s="8">
        <v>5.0</v>
      </c>
      <c r="E47" s="3" t="s">
        <v>15</v>
      </c>
      <c r="F47" s="3">
        <v>1.0</v>
      </c>
      <c r="G47" s="6">
        <f>SUM(F47:F51)/5</f>
        <v>0.8</v>
      </c>
      <c r="H47" s="3" t="s">
        <v>170</v>
      </c>
      <c r="I47" s="3">
        <v>0.0</v>
      </c>
      <c r="J47" s="6">
        <f>SUM(I47:I51)/5</f>
        <v>0.4</v>
      </c>
      <c r="K47" s="3" t="s">
        <v>171</v>
      </c>
      <c r="L47" s="3">
        <v>0.0</v>
      </c>
      <c r="M47" s="6">
        <f>SUM(L47:L51)/5</f>
        <v>0.8</v>
      </c>
      <c r="N47" s="3" t="s">
        <v>172</v>
      </c>
      <c r="O47" s="3">
        <v>0.0</v>
      </c>
      <c r="P47" s="6">
        <f>SUM(O47:O51)/5</f>
        <v>0.4</v>
      </c>
      <c r="Q47" s="3" t="s">
        <v>15</v>
      </c>
      <c r="R47" s="3">
        <v>1.0</v>
      </c>
      <c r="S47" s="6">
        <f>SUM(R47:R51)/5</f>
        <v>0.6</v>
      </c>
    </row>
    <row r="48">
      <c r="A48" s="1"/>
      <c r="B48" s="4" t="s">
        <v>173</v>
      </c>
      <c r="C48" s="2" t="s">
        <v>15</v>
      </c>
      <c r="D48" s="1"/>
      <c r="E48" s="3" t="s">
        <v>15</v>
      </c>
      <c r="F48" s="3">
        <v>1.0</v>
      </c>
      <c r="H48" s="3" t="s">
        <v>15</v>
      </c>
      <c r="I48" s="3">
        <v>1.0</v>
      </c>
      <c r="K48" s="3" t="s">
        <v>15</v>
      </c>
      <c r="L48" s="3">
        <v>1.0</v>
      </c>
      <c r="N48" s="3" t="s">
        <v>174</v>
      </c>
      <c r="O48" s="3">
        <v>0.0</v>
      </c>
      <c r="Q48" s="3" t="s">
        <v>174</v>
      </c>
      <c r="R48" s="3">
        <v>0.0</v>
      </c>
    </row>
    <row r="49">
      <c r="A49" s="1"/>
      <c r="B49" s="4" t="s">
        <v>175</v>
      </c>
      <c r="C49" s="2" t="s">
        <v>15</v>
      </c>
      <c r="D49" s="1"/>
      <c r="E49" s="3" t="s">
        <v>15</v>
      </c>
      <c r="F49" s="3">
        <v>1.0</v>
      </c>
      <c r="H49" s="3" t="s">
        <v>15</v>
      </c>
      <c r="I49" s="3">
        <v>1.0</v>
      </c>
      <c r="K49" s="3" t="s">
        <v>15</v>
      </c>
      <c r="L49" s="3">
        <v>1.0</v>
      </c>
      <c r="N49" s="3" t="s">
        <v>15</v>
      </c>
      <c r="O49" s="3">
        <v>1.0</v>
      </c>
      <c r="Q49" s="3" t="s">
        <v>176</v>
      </c>
      <c r="R49" s="3">
        <v>1.0</v>
      </c>
    </row>
    <row r="50">
      <c r="A50" s="1"/>
      <c r="B50" s="4" t="s">
        <v>152</v>
      </c>
      <c r="C50" s="2" t="s">
        <v>177</v>
      </c>
      <c r="D50" s="1"/>
      <c r="E50" s="3" t="s">
        <v>15</v>
      </c>
      <c r="F50" s="3">
        <v>0.0</v>
      </c>
      <c r="H50" s="3" t="s">
        <v>15</v>
      </c>
      <c r="I50" s="3">
        <v>0.0</v>
      </c>
      <c r="K50" s="3" t="s">
        <v>178</v>
      </c>
      <c r="L50" s="3">
        <v>1.0</v>
      </c>
      <c r="M50" s="3"/>
      <c r="N50" s="3" t="s">
        <v>15</v>
      </c>
      <c r="O50" s="3">
        <v>0.0</v>
      </c>
      <c r="Q50" s="3" t="s">
        <v>15</v>
      </c>
      <c r="R50" s="3">
        <v>0.0</v>
      </c>
    </row>
    <row r="51">
      <c r="A51" s="1"/>
      <c r="B51" s="4" t="s">
        <v>179</v>
      </c>
      <c r="C51" s="2" t="s">
        <v>180</v>
      </c>
      <c r="D51" s="1"/>
      <c r="E51" s="3" t="s">
        <v>181</v>
      </c>
      <c r="F51" s="3">
        <v>1.0</v>
      </c>
      <c r="H51" s="3" t="s">
        <v>15</v>
      </c>
      <c r="I51" s="3">
        <v>0.0</v>
      </c>
      <c r="K51" s="3" t="s">
        <v>182</v>
      </c>
      <c r="L51" s="3">
        <v>1.0</v>
      </c>
      <c r="N51" s="3" t="s">
        <v>181</v>
      </c>
      <c r="O51" s="3">
        <v>1.0</v>
      </c>
      <c r="Q51" s="3" t="s">
        <v>183</v>
      </c>
      <c r="R51" s="3">
        <v>1.0</v>
      </c>
    </row>
    <row r="52">
      <c r="A52" s="10" t="s">
        <v>184</v>
      </c>
      <c r="B52" s="4" t="s">
        <v>34</v>
      </c>
      <c r="C52" s="2" t="s">
        <v>185</v>
      </c>
      <c r="D52" s="8">
        <v>3.0</v>
      </c>
      <c r="E52" s="3" t="s">
        <v>15</v>
      </c>
      <c r="F52" s="3">
        <v>0.0</v>
      </c>
      <c r="G52" s="6">
        <f>SUM(F52,F53,F54)/3</f>
        <v>0.6666666667</v>
      </c>
      <c r="H52" s="3" t="s">
        <v>15</v>
      </c>
      <c r="I52" s="3">
        <v>0.0</v>
      </c>
      <c r="K52" s="3" t="s">
        <v>186</v>
      </c>
      <c r="L52" s="3">
        <v>0.0</v>
      </c>
      <c r="N52" s="3" t="s">
        <v>187</v>
      </c>
      <c r="O52" s="3">
        <v>1.0</v>
      </c>
      <c r="Q52" s="3" t="s">
        <v>188</v>
      </c>
      <c r="R52" s="3">
        <v>1.0</v>
      </c>
    </row>
    <row r="53">
      <c r="A53" s="1"/>
      <c r="B53" s="4" t="s">
        <v>36</v>
      </c>
      <c r="C53" s="2" t="s">
        <v>189</v>
      </c>
      <c r="D53" s="1"/>
      <c r="E53" s="3" t="s">
        <v>190</v>
      </c>
      <c r="F53" s="3">
        <v>1.0</v>
      </c>
      <c r="H53" s="3" t="s">
        <v>15</v>
      </c>
      <c r="I53" s="3">
        <v>0.0</v>
      </c>
      <c r="K53" s="3" t="s">
        <v>191</v>
      </c>
      <c r="L53" s="3">
        <v>1.0</v>
      </c>
      <c r="N53" s="3" t="s">
        <v>192</v>
      </c>
      <c r="O53" s="3">
        <v>1.0</v>
      </c>
      <c r="Q53" s="3" t="s">
        <v>193</v>
      </c>
      <c r="R53" s="3">
        <v>1.0</v>
      </c>
    </row>
    <row r="54">
      <c r="A54" s="1"/>
      <c r="B54" s="4" t="s">
        <v>38</v>
      </c>
      <c r="C54" s="2" t="s">
        <v>194</v>
      </c>
      <c r="D54" s="1"/>
      <c r="E54" s="3" t="s">
        <v>195</v>
      </c>
      <c r="F54" s="3">
        <v>1.0</v>
      </c>
      <c r="H54" s="3" t="s">
        <v>15</v>
      </c>
      <c r="I54" s="3">
        <v>0.0</v>
      </c>
      <c r="K54" s="3" t="s">
        <v>196</v>
      </c>
      <c r="L54" s="3">
        <v>1.0</v>
      </c>
      <c r="N54" s="3" t="s">
        <v>197</v>
      </c>
      <c r="O54" s="3">
        <v>1.0</v>
      </c>
      <c r="Q54" s="3" t="s">
        <v>41</v>
      </c>
      <c r="R54" s="3">
        <v>1.0</v>
      </c>
    </row>
    <row r="55">
      <c r="A55" s="10" t="s">
        <v>198</v>
      </c>
      <c r="B55" s="4" t="s">
        <v>199</v>
      </c>
      <c r="C55" s="2" t="s">
        <v>200</v>
      </c>
      <c r="D55" s="8">
        <v>3.0</v>
      </c>
      <c r="E55" s="3" t="s">
        <v>200</v>
      </c>
      <c r="F55" s="3">
        <v>1.0</v>
      </c>
      <c r="G55" s="6">
        <f>SUM(F55:F57)/3</f>
        <v>0.6666666667</v>
      </c>
      <c r="H55" s="3" t="s">
        <v>200</v>
      </c>
      <c r="I55" s="3">
        <v>1.0</v>
      </c>
      <c r="J55" s="6">
        <f>SUM(I55:I57)/3</f>
        <v>0.8333333333</v>
      </c>
      <c r="K55" s="3" t="s">
        <v>200</v>
      </c>
      <c r="L55" s="3">
        <v>1.0</v>
      </c>
      <c r="M55" s="6">
        <f>SUM(L55:L57)/3</f>
        <v>0.6666666667</v>
      </c>
      <c r="N55" s="3" t="s">
        <v>201</v>
      </c>
      <c r="O55" s="3">
        <v>1.0</v>
      </c>
      <c r="P55" s="6">
        <f>SUM(O55:O57)/3</f>
        <v>0.3333333333</v>
      </c>
      <c r="Q55" s="3" t="s">
        <v>200</v>
      </c>
      <c r="R55" s="3">
        <v>1.0</v>
      </c>
      <c r="S55" s="6">
        <f>SUM(R55:R57)/3</f>
        <v>0.6666666667</v>
      </c>
    </row>
    <row r="56">
      <c r="A56" s="1"/>
      <c r="B56" s="4" t="s">
        <v>202</v>
      </c>
      <c r="C56" s="2" t="s">
        <v>203</v>
      </c>
      <c r="D56" s="1"/>
      <c r="E56" s="3" t="s">
        <v>204</v>
      </c>
      <c r="F56" s="3">
        <v>0.5</v>
      </c>
      <c r="H56" s="3" t="s">
        <v>205</v>
      </c>
      <c r="I56" s="3">
        <v>1.0</v>
      </c>
      <c r="K56" s="3" t="s">
        <v>206</v>
      </c>
      <c r="L56" s="3">
        <v>0.5</v>
      </c>
      <c r="N56" s="3" t="s">
        <v>15</v>
      </c>
      <c r="O56" s="3">
        <v>0.0</v>
      </c>
      <c r="Q56" s="3" t="s">
        <v>207</v>
      </c>
      <c r="R56" s="3">
        <v>0.5</v>
      </c>
    </row>
    <row r="57">
      <c r="A57" s="1"/>
      <c r="B57" s="4" t="s">
        <v>208</v>
      </c>
      <c r="C57" s="2" t="s">
        <v>209</v>
      </c>
      <c r="D57" s="1"/>
      <c r="E57" s="3" t="s">
        <v>210</v>
      </c>
      <c r="F57" s="3">
        <v>0.5</v>
      </c>
      <c r="H57" s="3" t="s">
        <v>211</v>
      </c>
      <c r="I57" s="3">
        <v>0.5</v>
      </c>
      <c r="K57" s="3" t="s">
        <v>212</v>
      </c>
      <c r="L57" s="3">
        <v>0.5</v>
      </c>
      <c r="N57" s="3" t="s">
        <v>15</v>
      </c>
      <c r="O57" s="3">
        <v>0.0</v>
      </c>
      <c r="Q57" s="3" t="s">
        <v>203</v>
      </c>
      <c r="R57" s="3">
        <v>0.5</v>
      </c>
    </row>
    <row r="58">
      <c r="A58" s="10" t="s">
        <v>213</v>
      </c>
      <c r="B58" s="4" t="s">
        <v>14</v>
      </c>
      <c r="C58" s="2" t="s">
        <v>15</v>
      </c>
      <c r="D58" s="8">
        <v>5.0</v>
      </c>
      <c r="E58" s="3" t="s">
        <v>16</v>
      </c>
      <c r="F58" s="3">
        <v>0.0</v>
      </c>
      <c r="G58" s="6">
        <f>SUM(F58:F62)/5</f>
        <v>0.6</v>
      </c>
      <c r="H58" s="3" t="s">
        <v>16</v>
      </c>
      <c r="I58" s="3">
        <v>0.0</v>
      </c>
      <c r="J58" s="6">
        <f>SUM(I58:I62)/5</f>
        <v>0.3</v>
      </c>
      <c r="K58" s="3" t="s">
        <v>214</v>
      </c>
      <c r="L58" s="3">
        <v>0.0</v>
      </c>
      <c r="M58" s="6">
        <f>SUM(L58:L62)/5</f>
        <v>0.5</v>
      </c>
      <c r="N58" s="3" t="s">
        <v>15</v>
      </c>
      <c r="O58" s="3">
        <v>1.0</v>
      </c>
      <c r="P58" s="6">
        <f>SUM(O58:O62)/5</f>
        <v>0.8</v>
      </c>
      <c r="Q58" s="3" t="s">
        <v>215</v>
      </c>
      <c r="R58" s="3">
        <v>1.0</v>
      </c>
      <c r="S58" s="6">
        <f>SUM(R58:R62)/5</f>
        <v>0.8</v>
      </c>
    </row>
    <row r="59">
      <c r="A59" s="1"/>
      <c r="B59" s="4" t="s">
        <v>19</v>
      </c>
      <c r="C59" s="2" t="s">
        <v>15</v>
      </c>
      <c r="D59" s="1"/>
      <c r="E59" s="3" t="s">
        <v>216</v>
      </c>
      <c r="F59" s="3">
        <v>1.0</v>
      </c>
      <c r="H59" s="3" t="s">
        <v>217</v>
      </c>
      <c r="I59" s="3">
        <v>0.5</v>
      </c>
      <c r="K59" s="3" t="s">
        <v>217</v>
      </c>
      <c r="L59" s="3">
        <v>0.5</v>
      </c>
      <c r="N59" s="3" t="s">
        <v>218</v>
      </c>
      <c r="O59" s="3">
        <v>1.0</v>
      </c>
      <c r="Q59" s="3" t="s">
        <v>15</v>
      </c>
      <c r="R59" s="3">
        <v>1.0</v>
      </c>
    </row>
    <row r="60">
      <c r="A60" s="1"/>
      <c r="B60" s="4" t="s">
        <v>23</v>
      </c>
      <c r="C60" s="2" t="s">
        <v>15</v>
      </c>
      <c r="D60" s="1"/>
      <c r="E60" s="3" t="s">
        <v>15</v>
      </c>
      <c r="F60" s="3">
        <v>1.0</v>
      </c>
      <c r="H60" s="3" t="s">
        <v>15</v>
      </c>
      <c r="I60" s="3">
        <v>1.0</v>
      </c>
      <c r="K60" s="3" t="s">
        <v>219</v>
      </c>
      <c r="L60" s="3">
        <v>0.0</v>
      </c>
      <c r="N60" s="3" t="s">
        <v>15</v>
      </c>
      <c r="O60" s="3">
        <v>1.0</v>
      </c>
      <c r="Q60" s="3" t="s">
        <v>15</v>
      </c>
      <c r="R60" s="3">
        <v>1.0</v>
      </c>
    </row>
    <row r="61">
      <c r="A61" s="1"/>
      <c r="B61" s="4" t="s">
        <v>220</v>
      </c>
      <c r="C61" s="2" t="s">
        <v>15</v>
      </c>
      <c r="D61" s="1"/>
      <c r="E61" s="3" t="s">
        <v>15</v>
      </c>
      <c r="F61" s="3">
        <v>1.0</v>
      </c>
      <c r="H61" s="3" t="s">
        <v>221</v>
      </c>
      <c r="I61" s="3">
        <v>0.0</v>
      </c>
      <c r="K61" s="3" t="s">
        <v>15</v>
      </c>
      <c r="L61" s="3">
        <v>1.0</v>
      </c>
      <c r="N61" s="3" t="s">
        <v>15</v>
      </c>
      <c r="O61" s="3">
        <v>1.0</v>
      </c>
      <c r="Q61" s="3" t="s">
        <v>15</v>
      </c>
      <c r="R61" s="3">
        <v>1.0</v>
      </c>
    </row>
    <row r="62">
      <c r="A62" s="1"/>
      <c r="B62" s="4" t="s">
        <v>158</v>
      </c>
      <c r="C62" s="2" t="s">
        <v>222</v>
      </c>
      <c r="D62" s="1"/>
      <c r="E62" s="3" t="s">
        <v>15</v>
      </c>
      <c r="F62" s="3">
        <v>0.0</v>
      </c>
      <c r="H62" s="12" t="s">
        <v>223</v>
      </c>
      <c r="I62" s="3">
        <v>0.0</v>
      </c>
      <c r="K62" s="3" t="s">
        <v>222</v>
      </c>
      <c r="L62" s="3">
        <v>1.0</v>
      </c>
      <c r="N62" s="3" t="s">
        <v>213</v>
      </c>
      <c r="O62" s="3">
        <v>0.0</v>
      </c>
      <c r="Q62" s="3" t="s">
        <v>15</v>
      </c>
      <c r="R62" s="3">
        <v>0.0</v>
      </c>
    </row>
    <row r="63">
      <c r="A63" s="7" t="s">
        <v>224</v>
      </c>
      <c r="B63" s="4" t="s">
        <v>225</v>
      </c>
      <c r="C63" s="2" t="s">
        <v>15</v>
      </c>
      <c r="D63" s="8">
        <v>5.0</v>
      </c>
      <c r="E63" s="3" t="s">
        <v>15</v>
      </c>
      <c r="F63" s="3">
        <v>1.0</v>
      </c>
      <c r="G63" s="6">
        <f>SUM(F63:F67)/5</f>
        <v>1</v>
      </c>
      <c r="H63" s="3" t="s">
        <v>15</v>
      </c>
      <c r="I63" s="3">
        <v>1.0</v>
      </c>
      <c r="J63" s="6">
        <f>SUM(I63:I67)/5</f>
        <v>0.8</v>
      </c>
      <c r="K63" s="3" t="s">
        <v>226</v>
      </c>
      <c r="L63" s="3">
        <v>0.0</v>
      </c>
      <c r="M63" s="6">
        <f>SUM(L63:L67)/5</f>
        <v>0.8</v>
      </c>
      <c r="N63" s="3" t="s">
        <v>227</v>
      </c>
      <c r="O63" s="3">
        <v>0.0</v>
      </c>
      <c r="P63" s="6">
        <f>SUM(O63:O67)/5</f>
        <v>0.4</v>
      </c>
      <c r="Q63" s="3" t="s">
        <v>15</v>
      </c>
      <c r="R63" s="3">
        <v>1.0</v>
      </c>
      <c r="S63" s="6">
        <f>SUM(R63:R67)/5</f>
        <v>1</v>
      </c>
    </row>
    <row r="64">
      <c r="A64" s="1"/>
      <c r="B64" s="4" t="s">
        <v>228</v>
      </c>
      <c r="C64" s="2" t="s">
        <v>15</v>
      </c>
      <c r="D64" s="1"/>
      <c r="E64" s="3" t="s">
        <v>15</v>
      </c>
      <c r="F64" s="3">
        <v>1.0</v>
      </c>
      <c r="H64" s="3" t="s">
        <v>15</v>
      </c>
      <c r="I64" s="3">
        <v>1.0</v>
      </c>
      <c r="K64" s="3" t="s">
        <v>15</v>
      </c>
      <c r="L64" s="3">
        <v>1.0</v>
      </c>
      <c r="N64" s="3" t="s">
        <v>229</v>
      </c>
      <c r="O64" s="3">
        <v>0.0</v>
      </c>
      <c r="Q64" s="3" t="s">
        <v>15</v>
      </c>
      <c r="R64" s="3">
        <v>1.0</v>
      </c>
    </row>
    <row r="65">
      <c r="A65" s="1"/>
      <c r="B65" s="4" t="s">
        <v>230</v>
      </c>
      <c r="C65" s="2" t="s">
        <v>15</v>
      </c>
      <c r="D65" s="1"/>
      <c r="E65" s="3" t="s">
        <v>15</v>
      </c>
      <c r="F65" s="3">
        <v>1.0</v>
      </c>
      <c r="H65" s="3" t="s">
        <v>15</v>
      </c>
      <c r="I65" s="3">
        <v>1.0</v>
      </c>
      <c r="K65" s="3" t="s">
        <v>15</v>
      </c>
      <c r="L65" s="3">
        <v>1.0</v>
      </c>
      <c r="N65" s="3" t="s">
        <v>15</v>
      </c>
      <c r="O65" s="3">
        <v>1.0</v>
      </c>
      <c r="Q65" s="3" t="s">
        <v>15</v>
      </c>
      <c r="R65" s="3">
        <v>1.0</v>
      </c>
    </row>
    <row r="66">
      <c r="A66" s="1"/>
      <c r="B66" s="13" t="s">
        <v>231</v>
      </c>
      <c r="C66" s="7" t="s">
        <v>232</v>
      </c>
      <c r="D66" s="1"/>
      <c r="E66" s="3" t="s">
        <v>15</v>
      </c>
      <c r="F66" s="3">
        <v>1.0</v>
      </c>
      <c r="H66" s="3" t="s">
        <v>15</v>
      </c>
      <c r="I66" s="3">
        <v>1.0</v>
      </c>
      <c r="K66" s="3" t="s">
        <v>233</v>
      </c>
      <c r="L66" s="3">
        <v>1.0</v>
      </c>
      <c r="N66" s="3" t="s">
        <v>15</v>
      </c>
      <c r="O66" s="3">
        <v>1.0</v>
      </c>
      <c r="Q66" s="3" t="s">
        <v>234</v>
      </c>
      <c r="R66" s="3">
        <v>1.0</v>
      </c>
    </row>
    <row r="67">
      <c r="A67" s="1"/>
      <c r="B67" s="4" t="s">
        <v>235</v>
      </c>
      <c r="C67" s="7" t="s">
        <v>232</v>
      </c>
      <c r="D67" s="1"/>
      <c r="E67" s="3" t="s">
        <v>233</v>
      </c>
      <c r="F67" s="3">
        <v>1.0</v>
      </c>
      <c r="H67" s="3" t="s">
        <v>236</v>
      </c>
      <c r="I67" s="3">
        <v>0.0</v>
      </c>
      <c r="K67" s="3" t="s">
        <v>233</v>
      </c>
      <c r="L67" s="3">
        <v>1.0</v>
      </c>
      <c r="N67" s="3" t="s">
        <v>15</v>
      </c>
      <c r="O67" s="3">
        <v>0.0</v>
      </c>
      <c r="Q67" s="3" t="s">
        <v>233</v>
      </c>
      <c r="R67" s="3">
        <v>1.0</v>
      </c>
    </row>
    <row r="68">
      <c r="A68" s="10" t="s">
        <v>237</v>
      </c>
      <c r="B68" s="4" t="s">
        <v>14</v>
      </c>
      <c r="C68" s="2" t="s">
        <v>238</v>
      </c>
      <c r="D68" s="8">
        <v>7.0</v>
      </c>
      <c r="E68" s="3" t="s">
        <v>239</v>
      </c>
      <c r="F68" s="3">
        <v>0.5</v>
      </c>
      <c r="G68" s="6">
        <f>SUM(F68:F74)/7</f>
        <v>0.3571428571</v>
      </c>
      <c r="H68" s="3" t="s">
        <v>15</v>
      </c>
      <c r="I68" s="3">
        <v>1.0</v>
      </c>
      <c r="J68" s="6">
        <f>SUM(I68:I74)/7</f>
        <v>0.2857142857</v>
      </c>
      <c r="K68" s="3" t="s">
        <v>15</v>
      </c>
      <c r="L68" s="3">
        <v>1.0</v>
      </c>
      <c r="M68" s="6">
        <f>SUM(L68:L74)/7</f>
        <v>0.7142857143</v>
      </c>
      <c r="N68" s="3" t="s">
        <v>240</v>
      </c>
      <c r="O68" s="3">
        <v>0.0</v>
      </c>
      <c r="P68" s="6">
        <f>SUM(O68:O74)/7</f>
        <v>0.1428571429</v>
      </c>
      <c r="Q68" s="3" t="s">
        <v>15</v>
      </c>
      <c r="R68" s="3">
        <v>1.0</v>
      </c>
      <c r="S68" s="6">
        <f>SUM(R68:R74)/7</f>
        <v>0.8571428571</v>
      </c>
    </row>
    <row r="69">
      <c r="A69" s="1"/>
      <c r="B69" s="4" t="s">
        <v>19</v>
      </c>
      <c r="C69" s="2" t="s">
        <v>241</v>
      </c>
      <c r="D69" s="1"/>
      <c r="E69" s="3" t="s">
        <v>15</v>
      </c>
      <c r="F69" s="3">
        <v>1.0</v>
      </c>
      <c r="H69" s="3" t="s">
        <v>242</v>
      </c>
      <c r="I69" s="3">
        <v>0.0</v>
      </c>
      <c r="K69" s="3" t="s">
        <v>15</v>
      </c>
      <c r="L69" s="3">
        <v>1.0</v>
      </c>
      <c r="N69" s="3" t="s">
        <v>240</v>
      </c>
      <c r="O69" s="3">
        <v>0.0</v>
      </c>
      <c r="Q69" s="3" t="s">
        <v>15</v>
      </c>
      <c r="R69" s="3">
        <v>1.0</v>
      </c>
    </row>
    <row r="70">
      <c r="A70" s="1"/>
      <c r="B70" s="4" t="s">
        <v>23</v>
      </c>
      <c r="C70" s="2" t="s">
        <v>15</v>
      </c>
      <c r="D70" s="1"/>
      <c r="E70" s="3" t="s">
        <v>243</v>
      </c>
      <c r="F70" s="3">
        <v>0.0</v>
      </c>
      <c r="H70" s="3" t="s">
        <v>242</v>
      </c>
      <c r="I70" s="3">
        <v>0.0</v>
      </c>
      <c r="K70" s="3" t="s">
        <v>244</v>
      </c>
      <c r="L70" s="3">
        <v>0.0</v>
      </c>
      <c r="N70" s="3" t="s">
        <v>60</v>
      </c>
      <c r="O70" s="3">
        <v>0.0</v>
      </c>
      <c r="Q70" s="3" t="s">
        <v>15</v>
      </c>
      <c r="R70" s="3">
        <v>1.0</v>
      </c>
    </row>
    <row r="71">
      <c r="A71" s="1"/>
      <c r="B71" s="4" t="s">
        <v>220</v>
      </c>
      <c r="C71" s="2" t="s">
        <v>245</v>
      </c>
      <c r="D71" s="1"/>
      <c r="E71" s="3" t="s">
        <v>15</v>
      </c>
      <c r="F71" s="3">
        <v>0.0</v>
      </c>
      <c r="H71" s="3" t="s">
        <v>15</v>
      </c>
      <c r="I71" s="3">
        <v>0.0</v>
      </c>
      <c r="K71" s="3" t="s">
        <v>246</v>
      </c>
      <c r="L71" s="3">
        <v>1.0</v>
      </c>
      <c r="N71" s="3" t="s">
        <v>247</v>
      </c>
      <c r="O71" s="3">
        <v>1.0</v>
      </c>
      <c r="Q71" s="3" t="s">
        <v>248</v>
      </c>
      <c r="R71" s="3">
        <v>1.0</v>
      </c>
    </row>
    <row r="72">
      <c r="A72" s="1"/>
      <c r="B72" s="4" t="s">
        <v>249</v>
      </c>
      <c r="C72" s="2" t="s">
        <v>15</v>
      </c>
      <c r="D72" s="1"/>
      <c r="E72" s="3" t="s">
        <v>15</v>
      </c>
      <c r="F72" s="3">
        <v>1.0</v>
      </c>
      <c r="H72" s="3" t="s">
        <v>15</v>
      </c>
      <c r="I72" s="3">
        <v>1.0</v>
      </c>
      <c r="K72" s="3" t="s">
        <v>250</v>
      </c>
      <c r="L72" s="3">
        <v>0.0</v>
      </c>
      <c r="N72" s="3">
        <v>210.0</v>
      </c>
      <c r="O72" s="3">
        <v>0.0</v>
      </c>
      <c r="Q72" s="3" t="s">
        <v>15</v>
      </c>
      <c r="R72" s="3">
        <v>1.0</v>
      </c>
    </row>
    <row r="73">
      <c r="A73" s="1"/>
      <c r="B73" s="4" t="s">
        <v>251</v>
      </c>
      <c r="C73" s="2" t="s">
        <v>252</v>
      </c>
      <c r="D73" s="1"/>
      <c r="E73" s="3" t="s">
        <v>15</v>
      </c>
      <c r="F73" s="3">
        <v>0.0</v>
      </c>
      <c r="H73" s="3" t="s">
        <v>15</v>
      </c>
      <c r="I73" s="3">
        <v>0.0</v>
      </c>
      <c r="K73" s="3" t="s">
        <v>253</v>
      </c>
      <c r="L73" s="3">
        <v>1.0</v>
      </c>
      <c r="N73" s="3" t="s">
        <v>15</v>
      </c>
      <c r="O73" s="3">
        <v>0.0</v>
      </c>
      <c r="Q73" s="3" t="s">
        <v>15</v>
      </c>
      <c r="R73" s="3">
        <v>0.0</v>
      </c>
    </row>
    <row r="74">
      <c r="A74" s="1"/>
      <c r="B74" s="4" t="s">
        <v>158</v>
      </c>
      <c r="C74" s="2" t="s">
        <v>254</v>
      </c>
      <c r="D74" s="1"/>
      <c r="E74" s="3" t="s">
        <v>15</v>
      </c>
      <c r="F74" s="3">
        <v>0.0</v>
      </c>
      <c r="H74" s="3" t="s">
        <v>15</v>
      </c>
      <c r="I74" s="3">
        <v>0.0</v>
      </c>
      <c r="K74" s="3" t="s">
        <v>254</v>
      </c>
      <c r="L74" s="3">
        <v>1.0</v>
      </c>
      <c r="N74" s="3" t="s">
        <v>15</v>
      </c>
      <c r="O74" s="3">
        <v>0.0</v>
      </c>
      <c r="Q74" s="3" t="s">
        <v>254</v>
      </c>
      <c r="R74" s="3">
        <v>1.0</v>
      </c>
    </row>
    <row r="75">
      <c r="A75" s="10" t="s">
        <v>255</v>
      </c>
      <c r="B75" s="4" t="s">
        <v>14</v>
      </c>
      <c r="C75" s="2" t="s">
        <v>15</v>
      </c>
      <c r="D75" s="8">
        <v>1.0</v>
      </c>
      <c r="E75" s="3" t="s">
        <v>256</v>
      </c>
      <c r="F75" s="3">
        <v>0.0</v>
      </c>
      <c r="G75" s="6">
        <f>SUM(F75)/1</f>
        <v>0</v>
      </c>
      <c r="H75" s="3" t="s">
        <v>15</v>
      </c>
      <c r="I75" s="3">
        <v>1.0</v>
      </c>
      <c r="J75" s="6">
        <f>SUM(I75)/1</f>
        <v>1</v>
      </c>
      <c r="K75" s="3" t="s">
        <v>15</v>
      </c>
      <c r="L75" s="3">
        <v>1.0</v>
      </c>
      <c r="M75" s="6">
        <f>SUM(L75)/1</f>
        <v>1</v>
      </c>
      <c r="N75" s="3" t="s">
        <v>15</v>
      </c>
      <c r="O75" s="3">
        <v>1.0</v>
      </c>
      <c r="P75" s="6">
        <f>SUM(O75)/1</f>
        <v>1</v>
      </c>
      <c r="Q75" s="3" t="s">
        <v>15</v>
      </c>
      <c r="R75" s="3">
        <v>1.0</v>
      </c>
      <c r="S75" s="6">
        <f>SUM(R75)/1</f>
        <v>1</v>
      </c>
    </row>
    <row r="76">
      <c r="A76" s="10" t="s">
        <v>257</v>
      </c>
      <c r="B76" s="4" t="s">
        <v>258</v>
      </c>
      <c r="C76" s="7" t="s">
        <v>259</v>
      </c>
      <c r="D76" s="8">
        <v>2.0</v>
      </c>
      <c r="E76" s="3" t="s">
        <v>260</v>
      </c>
      <c r="F76" s="3">
        <v>1.0</v>
      </c>
      <c r="G76" s="6">
        <f>SUM(F76:F77)/2</f>
        <v>1</v>
      </c>
      <c r="H76" s="3" t="s">
        <v>261</v>
      </c>
      <c r="I76" s="3">
        <v>1.0</v>
      </c>
      <c r="K76" s="3" t="s">
        <v>15</v>
      </c>
      <c r="L76" s="3">
        <v>0.0</v>
      </c>
      <c r="N76" s="3" t="s">
        <v>262</v>
      </c>
      <c r="O76" s="3">
        <v>1.0</v>
      </c>
      <c r="Q76" s="3" t="s">
        <v>260</v>
      </c>
      <c r="R76" s="3">
        <v>1.0</v>
      </c>
    </row>
    <row r="77">
      <c r="A77" s="1"/>
      <c r="B77" s="4" t="s">
        <v>158</v>
      </c>
      <c r="C77" s="2" t="s">
        <v>263</v>
      </c>
      <c r="D77" s="1"/>
      <c r="E77" s="3" t="s">
        <v>263</v>
      </c>
      <c r="F77" s="3">
        <v>1.0</v>
      </c>
      <c r="H77" s="3" t="s">
        <v>264</v>
      </c>
      <c r="I77" s="3">
        <v>0.0</v>
      </c>
      <c r="K77" s="3" t="s">
        <v>263</v>
      </c>
      <c r="L77" s="3">
        <v>1.0</v>
      </c>
      <c r="N77" s="3" t="s">
        <v>263</v>
      </c>
      <c r="O77" s="3">
        <v>1.0</v>
      </c>
      <c r="Q77" s="3" t="s">
        <v>265</v>
      </c>
      <c r="R77" s="3">
        <v>0.0</v>
      </c>
    </row>
    <row r="78">
      <c r="A78" s="10" t="s">
        <v>266</v>
      </c>
      <c r="B78" s="4" t="s">
        <v>122</v>
      </c>
      <c r="C78" s="2" t="s">
        <v>15</v>
      </c>
      <c r="D78" s="8">
        <v>6.0</v>
      </c>
      <c r="E78" s="3" t="s">
        <v>15</v>
      </c>
      <c r="F78" s="3">
        <v>1.0</v>
      </c>
      <c r="G78" s="6">
        <f>SUM(F78:F82,F83)/6</f>
        <v>0.6666666667</v>
      </c>
      <c r="H78" s="3" t="s">
        <v>60</v>
      </c>
      <c r="I78" s="3">
        <v>0.0</v>
      </c>
      <c r="J78" s="6">
        <f>SUM(I78:I82,I83)/6</f>
        <v>0.6666666667</v>
      </c>
      <c r="K78" s="3" t="s">
        <v>15</v>
      </c>
      <c r="L78" s="3">
        <v>1.0</v>
      </c>
      <c r="M78" s="6">
        <f>SUM(L78:L82,L83)/6</f>
        <v>0.6666666667</v>
      </c>
      <c r="N78" s="3" t="s">
        <v>267</v>
      </c>
      <c r="O78" s="3">
        <v>0.0</v>
      </c>
      <c r="P78" s="6">
        <f>SUM(O78:O82,O83)/6</f>
        <v>0</v>
      </c>
      <c r="Q78" s="3" t="s">
        <v>15</v>
      </c>
      <c r="R78" s="3">
        <v>1.0</v>
      </c>
      <c r="S78" s="6">
        <f>SUM(R78:R82,R83)/6</f>
        <v>0.8333333333</v>
      </c>
    </row>
    <row r="79">
      <c r="A79" s="1"/>
      <c r="B79" s="4" t="s">
        <v>124</v>
      </c>
      <c r="C79" s="2" t="s">
        <v>15</v>
      </c>
      <c r="D79" s="1"/>
      <c r="E79" s="3" t="s">
        <v>15</v>
      </c>
      <c r="F79" s="3">
        <v>1.0</v>
      </c>
      <c r="H79" s="3" t="s">
        <v>15</v>
      </c>
      <c r="I79" s="3">
        <v>1.0</v>
      </c>
      <c r="K79" s="3" t="s">
        <v>15</v>
      </c>
      <c r="L79" s="3">
        <v>1.0</v>
      </c>
      <c r="N79" s="3" t="s">
        <v>268</v>
      </c>
      <c r="O79" s="3">
        <v>0.0</v>
      </c>
      <c r="Q79" s="3" t="s">
        <v>15</v>
      </c>
      <c r="R79" s="3">
        <v>1.0</v>
      </c>
    </row>
    <row r="80">
      <c r="A80" s="1"/>
      <c r="B80" s="4" t="s">
        <v>125</v>
      </c>
      <c r="C80" s="2" t="s">
        <v>15</v>
      </c>
      <c r="D80" s="1"/>
      <c r="E80" s="3" t="s">
        <v>15</v>
      </c>
      <c r="F80" s="3">
        <v>1.0</v>
      </c>
      <c r="H80" s="3" t="s">
        <v>15</v>
      </c>
      <c r="I80" s="3">
        <v>1.0</v>
      </c>
      <c r="K80" s="3" t="s">
        <v>269</v>
      </c>
      <c r="L80" s="3">
        <v>0.0</v>
      </c>
      <c r="N80" s="3" t="s">
        <v>270</v>
      </c>
      <c r="O80" s="3">
        <v>0.0</v>
      </c>
      <c r="Q80" s="3" t="s">
        <v>15</v>
      </c>
      <c r="R80" s="3">
        <v>1.0</v>
      </c>
    </row>
    <row r="81">
      <c r="A81" s="1"/>
      <c r="B81" s="4" t="s">
        <v>127</v>
      </c>
      <c r="C81" s="2" t="s">
        <v>15</v>
      </c>
      <c r="D81" s="1"/>
      <c r="E81" s="3" t="s">
        <v>271</v>
      </c>
      <c r="F81" s="3">
        <v>0.0</v>
      </c>
      <c r="H81" s="3" t="s">
        <v>60</v>
      </c>
      <c r="I81" s="3">
        <v>0.0</v>
      </c>
      <c r="K81" s="3" t="s">
        <v>15</v>
      </c>
      <c r="L81" s="3">
        <v>1.0</v>
      </c>
      <c r="N81" s="3" t="s">
        <v>272</v>
      </c>
      <c r="O81" s="3">
        <v>0.0</v>
      </c>
      <c r="Q81" s="3" t="s">
        <v>15</v>
      </c>
      <c r="R81" s="3">
        <v>1.0</v>
      </c>
    </row>
    <row r="82">
      <c r="A82" s="1"/>
      <c r="B82" s="4" t="s">
        <v>129</v>
      </c>
      <c r="C82" s="2" t="s">
        <v>273</v>
      </c>
      <c r="D82" s="1"/>
      <c r="E82" s="3" t="s">
        <v>15</v>
      </c>
      <c r="F82" s="3">
        <v>0.0</v>
      </c>
      <c r="H82" s="3" t="s">
        <v>273</v>
      </c>
      <c r="I82" s="3">
        <v>1.0</v>
      </c>
      <c r="K82" s="3" t="s">
        <v>274</v>
      </c>
      <c r="L82" s="3">
        <v>0.0</v>
      </c>
      <c r="N82" s="3" t="s">
        <v>15</v>
      </c>
      <c r="O82" s="3">
        <v>0.0</v>
      </c>
      <c r="Q82" s="3" t="s">
        <v>15</v>
      </c>
      <c r="R82" s="3">
        <v>0.0</v>
      </c>
    </row>
    <row r="83">
      <c r="A83" s="1"/>
      <c r="B83" s="4" t="s">
        <v>133</v>
      </c>
      <c r="C83" s="2" t="s">
        <v>275</v>
      </c>
      <c r="D83" s="1"/>
      <c r="E83" s="3" t="s">
        <v>276</v>
      </c>
      <c r="F83" s="3">
        <v>1.0</v>
      </c>
      <c r="H83" s="3" t="s">
        <v>277</v>
      </c>
      <c r="I83" s="3">
        <v>1.0</v>
      </c>
      <c r="K83" s="3" t="s">
        <v>276</v>
      </c>
      <c r="L83" s="3">
        <v>1.0</v>
      </c>
      <c r="N83" s="3" t="s">
        <v>15</v>
      </c>
      <c r="O83" s="3">
        <v>0.0</v>
      </c>
      <c r="Q83" s="3" t="s">
        <v>278</v>
      </c>
      <c r="R83" s="3">
        <v>1.0</v>
      </c>
    </row>
    <row r="84">
      <c r="A84" s="7" t="s">
        <v>279</v>
      </c>
      <c r="B84" s="4" t="s">
        <v>225</v>
      </c>
      <c r="C84" s="2" t="s">
        <v>280</v>
      </c>
      <c r="D84" s="8">
        <v>5.0</v>
      </c>
      <c r="E84" s="3" t="s">
        <v>15</v>
      </c>
      <c r="F84" s="3">
        <v>0.0</v>
      </c>
      <c r="G84" s="6">
        <f>SUM(F84:F88)/5</f>
        <v>0.4</v>
      </c>
      <c r="H84" s="3" t="s">
        <v>15</v>
      </c>
      <c r="I84" s="3">
        <v>0.0</v>
      </c>
      <c r="J84" s="6">
        <f>SUM(I84:I88)/5</f>
        <v>0.6</v>
      </c>
      <c r="K84" s="3" t="s">
        <v>15</v>
      </c>
      <c r="L84" s="3">
        <v>0.0</v>
      </c>
      <c r="M84" s="6">
        <f>SUM(L84:L88)/5</f>
        <v>0.8</v>
      </c>
      <c r="N84" s="3" t="s">
        <v>281</v>
      </c>
      <c r="O84" s="3">
        <v>1.0</v>
      </c>
      <c r="P84" s="6">
        <f>SUM(O84:O88)/5</f>
        <v>0.6</v>
      </c>
      <c r="Q84" s="3" t="s">
        <v>60</v>
      </c>
      <c r="R84" s="3">
        <v>1.0</v>
      </c>
      <c r="S84" s="6">
        <f>SUM(R84:R88)/5</f>
        <v>0.6</v>
      </c>
    </row>
    <row r="85">
      <c r="A85" s="1"/>
      <c r="B85" s="4" t="s">
        <v>228</v>
      </c>
      <c r="C85" s="2" t="s">
        <v>282</v>
      </c>
      <c r="D85" s="1"/>
      <c r="E85" s="3" t="s">
        <v>15</v>
      </c>
      <c r="F85" s="3">
        <v>0.0</v>
      </c>
      <c r="H85" s="3" t="s">
        <v>60</v>
      </c>
      <c r="I85" s="3">
        <v>1.0</v>
      </c>
      <c r="K85" s="3" t="s">
        <v>60</v>
      </c>
      <c r="L85" s="3">
        <v>1.0</v>
      </c>
      <c r="N85" s="3" t="s">
        <v>15</v>
      </c>
      <c r="O85" s="3">
        <v>0.0</v>
      </c>
      <c r="Q85" s="3" t="s">
        <v>60</v>
      </c>
      <c r="R85" s="3">
        <v>1.0</v>
      </c>
    </row>
    <row r="86">
      <c r="A86" s="1"/>
      <c r="B86" s="4" t="s">
        <v>230</v>
      </c>
      <c r="C86" s="2" t="s">
        <v>15</v>
      </c>
      <c r="D86" s="1"/>
      <c r="E86" s="3" t="s">
        <v>15</v>
      </c>
      <c r="F86" s="3">
        <v>1.0</v>
      </c>
      <c r="H86" s="3" t="s">
        <v>15</v>
      </c>
      <c r="I86" s="3">
        <v>1.0</v>
      </c>
      <c r="K86" s="3" t="s">
        <v>15</v>
      </c>
      <c r="L86" s="3">
        <v>1.0</v>
      </c>
      <c r="N86" s="3" t="s">
        <v>15</v>
      </c>
      <c r="O86" s="3">
        <v>1.0</v>
      </c>
      <c r="Q86" s="3" t="s">
        <v>60</v>
      </c>
      <c r="R86" s="3">
        <v>0.0</v>
      </c>
    </row>
    <row r="87">
      <c r="A87" s="1"/>
      <c r="B87" s="4" t="s">
        <v>231</v>
      </c>
      <c r="C87" s="2" t="s">
        <v>283</v>
      </c>
      <c r="D87" s="1"/>
      <c r="E87" s="3" t="s">
        <v>15</v>
      </c>
      <c r="F87" s="3">
        <v>0.0</v>
      </c>
      <c r="H87" s="3" t="s">
        <v>59</v>
      </c>
      <c r="I87" s="3">
        <v>0.0</v>
      </c>
      <c r="K87" s="3" t="s">
        <v>60</v>
      </c>
      <c r="L87" s="3">
        <v>1.0</v>
      </c>
      <c r="N87" s="3" t="s">
        <v>15</v>
      </c>
      <c r="O87" s="3">
        <v>0.0</v>
      </c>
      <c r="Q87" s="3" t="s">
        <v>15</v>
      </c>
      <c r="R87" s="3">
        <v>0.0</v>
      </c>
    </row>
    <row r="88">
      <c r="A88" s="1"/>
      <c r="B88" s="4" t="s">
        <v>235</v>
      </c>
      <c r="C88" s="2" t="s">
        <v>15</v>
      </c>
      <c r="D88" s="1"/>
      <c r="E88" s="3" t="s">
        <v>284</v>
      </c>
      <c r="F88" s="3">
        <v>1.0</v>
      </c>
      <c r="H88" s="3" t="s">
        <v>60</v>
      </c>
      <c r="I88" s="3">
        <v>1.0</v>
      </c>
      <c r="K88" s="3" t="s">
        <v>284</v>
      </c>
      <c r="L88" s="3">
        <v>1.0</v>
      </c>
      <c r="N88" s="3" t="s">
        <v>15</v>
      </c>
      <c r="O88" s="3">
        <v>1.0</v>
      </c>
      <c r="Q88" s="3" t="s">
        <v>285</v>
      </c>
      <c r="R88" s="3">
        <v>1.0</v>
      </c>
    </row>
    <row r="89">
      <c r="A89" s="10" t="s">
        <v>286</v>
      </c>
      <c r="B89" s="4" t="s">
        <v>287</v>
      </c>
      <c r="C89" s="2" t="s">
        <v>288</v>
      </c>
      <c r="D89" s="8">
        <v>4.0</v>
      </c>
      <c r="E89" s="3" t="s">
        <v>286</v>
      </c>
      <c r="F89" s="3">
        <v>0.5</v>
      </c>
      <c r="G89" s="6">
        <f>SUM(F89:F92)/4</f>
        <v>0.375</v>
      </c>
      <c r="H89" s="3" t="s">
        <v>15</v>
      </c>
      <c r="I89" s="3">
        <v>0.0</v>
      </c>
      <c r="J89" s="6">
        <f>SUM(I89:I92)/4</f>
        <v>0.5</v>
      </c>
      <c r="K89" s="3" t="s">
        <v>289</v>
      </c>
      <c r="L89" s="3">
        <v>1.0</v>
      </c>
      <c r="M89" s="6">
        <f>SUM(L89:L92)/4</f>
        <v>0.75</v>
      </c>
      <c r="N89" s="3" t="s">
        <v>290</v>
      </c>
      <c r="O89" s="3">
        <v>1.0</v>
      </c>
      <c r="P89" s="6">
        <f>SUM(O89:O92)/4</f>
        <v>0.5</v>
      </c>
      <c r="Q89" s="3" t="s">
        <v>15</v>
      </c>
      <c r="R89" s="3">
        <v>0.0</v>
      </c>
      <c r="S89" s="6">
        <f>SUM(R89:R92)/4</f>
        <v>0.25</v>
      </c>
    </row>
    <row r="90">
      <c r="A90" s="1"/>
      <c r="B90" s="4" t="s">
        <v>291</v>
      </c>
      <c r="C90" s="2" t="s">
        <v>292</v>
      </c>
      <c r="D90" s="1"/>
      <c r="E90" s="3" t="s">
        <v>15</v>
      </c>
      <c r="F90" s="3">
        <v>1.0</v>
      </c>
      <c r="H90" s="3" t="s">
        <v>15</v>
      </c>
      <c r="I90" s="3">
        <v>1.0</v>
      </c>
      <c r="K90" s="3" t="s">
        <v>289</v>
      </c>
      <c r="L90" s="3">
        <v>1.0</v>
      </c>
      <c r="N90" s="3" t="s">
        <v>293</v>
      </c>
      <c r="O90" s="3">
        <v>0.0</v>
      </c>
      <c r="Q90" s="3" t="s">
        <v>15</v>
      </c>
      <c r="R90" s="3">
        <v>1.0</v>
      </c>
    </row>
    <row r="91">
      <c r="A91" s="1"/>
      <c r="B91" s="4" t="s">
        <v>129</v>
      </c>
      <c r="C91" s="2" t="s">
        <v>294</v>
      </c>
      <c r="D91" s="1"/>
      <c r="E91" s="3" t="s">
        <v>15</v>
      </c>
      <c r="F91" s="3">
        <v>0.0</v>
      </c>
      <c r="H91" s="3" t="s">
        <v>290</v>
      </c>
      <c r="I91" s="3">
        <v>1.0</v>
      </c>
      <c r="K91" s="3" t="s">
        <v>15</v>
      </c>
      <c r="L91" s="3">
        <v>0.0</v>
      </c>
      <c r="N91" s="3" t="s">
        <v>289</v>
      </c>
      <c r="O91" s="3">
        <v>1.0</v>
      </c>
      <c r="Q91" s="3" t="s">
        <v>15</v>
      </c>
      <c r="R91" s="3">
        <v>0.0</v>
      </c>
    </row>
    <row r="92">
      <c r="A92" s="1"/>
      <c r="B92" s="4" t="s">
        <v>295</v>
      </c>
      <c r="C92" s="2" t="s">
        <v>296</v>
      </c>
      <c r="D92" s="1"/>
      <c r="E92" s="3" t="s">
        <v>297</v>
      </c>
      <c r="F92" s="3">
        <v>0.0</v>
      </c>
      <c r="H92" s="3" t="s">
        <v>15</v>
      </c>
      <c r="I92" s="3">
        <v>0.0</v>
      </c>
      <c r="K92" s="3" t="s">
        <v>289</v>
      </c>
      <c r="L92" s="3">
        <v>1.0</v>
      </c>
      <c r="N92" s="3" t="s">
        <v>15</v>
      </c>
      <c r="O92" s="3">
        <v>0.0</v>
      </c>
      <c r="Q92" s="3" t="s">
        <v>15</v>
      </c>
      <c r="R92" s="3">
        <v>0.0</v>
      </c>
    </row>
    <row r="93">
      <c r="A93" s="10" t="s">
        <v>298</v>
      </c>
      <c r="B93" s="4" t="s">
        <v>14</v>
      </c>
      <c r="C93" s="2" t="s">
        <v>87</v>
      </c>
      <c r="D93" s="8">
        <v>6.0</v>
      </c>
      <c r="E93" s="3" t="s">
        <v>15</v>
      </c>
      <c r="F93" s="3">
        <v>1.0</v>
      </c>
      <c r="G93" s="6">
        <f>SUM(F93:F98)/6</f>
        <v>0.6666666667</v>
      </c>
      <c r="H93" s="3" t="s">
        <v>299</v>
      </c>
      <c r="I93" s="3">
        <v>0.0</v>
      </c>
      <c r="J93" s="6">
        <f>SUM(I93:I98)/6</f>
        <v>0.3333333333</v>
      </c>
      <c r="K93" s="3" t="s">
        <v>89</v>
      </c>
      <c r="L93" s="3">
        <v>1.0</v>
      </c>
      <c r="M93" s="6">
        <f>SUM(L93:L98)/6</f>
        <v>0.6666666667</v>
      </c>
      <c r="N93" s="3" t="s">
        <v>300</v>
      </c>
      <c r="O93" s="3">
        <v>1.0</v>
      </c>
      <c r="P93" s="6">
        <f>SUM(O93:O98)/6</f>
        <v>0.5</v>
      </c>
      <c r="Q93" s="3" t="s">
        <v>15</v>
      </c>
      <c r="R93" s="3">
        <v>1.0</v>
      </c>
      <c r="S93" s="6">
        <f>SUM(R93:R98)/6</f>
        <v>0.5833333333</v>
      </c>
    </row>
    <row r="94">
      <c r="A94" s="1"/>
      <c r="B94" s="4" t="s">
        <v>19</v>
      </c>
      <c r="C94" s="2" t="s">
        <v>301</v>
      </c>
      <c r="D94" s="1"/>
      <c r="E94" s="3" t="s">
        <v>302</v>
      </c>
      <c r="F94" s="3">
        <v>1.0</v>
      </c>
      <c r="H94" s="3" t="s">
        <v>303</v>
      </c>
      <c r="I94" s="3">
        <v>0.5</v>
      </c>
      <c r="K94" s="3" t="s">
        <v>89</v>
      </c>
      <c r="L94" s="3">
        <v>1.0</v>
      </c>
      <c r="N94" s="3" t="s">
        <v>89</v>
      </c>
      <c r="O94" s="3">
        <v>1.0</v>
      </c>
      <c r="Q94" s="3" t="s">
        <v>15</v>
      </c>
      <c r="R94" s="3">
        <v>0.0</v>
      </c>
    </row>
    <row r="95">
      <c r="A95" s="1"/>
      <c r="B95" s="4" t="s">
        <v>23</v>
      </c>
      <c r="C95" s="2" t="s">
        <v>15</v>
      </c>
      <c r="D95" s="1"/>
      <c r="E95" s="3" t="s">
        <v>304</v>
      </c>
      <c r="F95" s="3">
        <v>0.5</v>
      </c>
      <c r="H95" s="3" t="s">
        <v>15</v>
      </c>
      <c r="I95" s="3">
        <v>1.0</v>
      </c>
      <c r="K95" s="3" t="s">
        <v>15</v>
      </c>
      <c r="L95" s="3">
        <v>1.0</v>
      </c>
      <c r="N95" s="3" t="s">
        <v>25</v>
      </c>
      <c r="O95" s="3">
        <v>0.0</v>
      </c>
      <c r="Q95" s="3" t="s">
        <v>15</v>
      </c>
      <c r="R95" s="3">
        <v>1.0</v>
      </c>
    </row>
    <row r="96">
      <c r="A96" s="1"/>
      <c r="B96" s="4" t="s">
        <v>305</v>
      </c>
      <c r="C96" s="2" t="s">
        <v>15</v>
      </c>
      <c r="D96" s="1"/>
      <c r="E96" s="3" t="s">
        <v>15</v>
      </c>
      <c r="F96" s="3">
        <v>1.0</v>
      </c>
      <c r="H96" s="3" t="s">
        <v>306</v>
      </c>
      <c r="I96" s="3">
        <v>0.5</v>
      </c>
      <c r="K96" s="3" t="s">
        <v>60</v>
      </c>
      <c r="L96" s="3">
        <v>0.0</v>
      </c>
      <c r="N96" s="3" t="s">
        <v>15</v>
      </c>
      <c r="O96" s="3">
        <v>1.0</v>
      </c>
      <c r="Q96" s="3" t="s">
        <v>15</v>
      </c>
      <c r="R96" s="3">
        <v>1.0</v>
      </c>
    </row>
    <row r="97">
      <c r="A97" s="1"/>
      <c r="B97" s="4" t="s">
        <v>158</v>
      </c>
      <c r="C97" s="2" t="s">
        <v>307</v>
      </c>
      <c r="D97" s="1"/>
      <c r="E97" s="3" t="s">
        <v>308</v>
      </c>
      <c r="F97" s="3">
        <v>0.0</v>
      </c>
      <c r="H97" s="3" t="s">
        <v>309</v>
      </c>
      <c r="I97" s="3">
        <v>0.0</v>
      </c>
      <c r="K97" s="3" t="s">
        <v>310</v>
      </c>
      <c r="L97" s="3">
        <v>1.0</v>
      </c>
      <c r="N97" s="3" t="s">
        <v>15</v>
      </c>
      <c r="O97" s="3">
        <v>0.0</v>
      </c>
      <c r="Q97" s="3" t="s">
        <v>254</v>
      </c>
      <c r="R97" s="3">
        <v>0.5</v>
      </c>
    </row>
    <row r="98">
      <c r="A98" s="1"/>
      <c r="B98" s="4" t="s">
        <v>311</v>
      </c>
      <c r="C98" s="2" t="s">
        <v>312</v>
      </c>
      <c r="D98" s="1"/>
      <c r="E98" s="3" t="s">
        <v>313</v>
      </c>
      <c r="F98" s="3">
        <v>0.5</v>
      </c>
      <c r="H98" s="3" t="s">
        <v>314</v>
      </c>
      <c r="I98" s="3">
        <v>0.0</v>
      </c>
      <c r="K98" s="3" t="s">
        <v>315</v>
      </c>
      <c r="L98" s="3">
        <v>0.0</v>
      </c>
      <c r="N98" s="3" t="s">
        <v>15</v>
      </c>
      <c r="O98" s="3">
        <v>0.0</v>
      </c>
      <c r="Q98" s="3" t="s">
        <v>15</v>
      </c>
      <c r="R98" s="3">
        <v>0.0</v>
      </c>
    </row>
    <row r="99">
      <c r="A99" s="10" t="s">
        <v>316</v>
      </c>
      <c r="B99" s="4" t="s">
        <v>199</v>
      </c>
      <c r="C99" s="2" t="s">
        <v>317</v>
      </c>
      <c r="D99" s="8">
        <v>3.0</v>
      </c>
      <c r="E99" s="3" t="s">
        <v>15</v>
      </c>
      <c r="F99" s="3">
        <v>0.5</v>
      </c>
      <c r="G99" s="6">
        <f>SUM(F99:F101)/3</f>
        <v>0.5</v>
      </c>
      <c r="H99" s="3" t="s">
        <v>15</v>
      </c>
      <c r="I99" s="3">
        <v>0.5</v>
      </c>
      <c r="J99" s="3">
        <v>0.5</v>
      </c>
      <c r="K99" s="3" t="s">
        <v>318</v>
      </c>
      <c r="L99" s="3">
        <v>0.5</v>
      </c>
      <c r="M99" s="6">
        <f>SUM(L99:L101)/3</f>
        <v>0.1666666667</v>
      </c>
      <c r="N99" s="3" t="s">
        <v>319</v>
      </c>
      <c r="O99" s="3">
        <v>0.5</v>
      </c>
      <c r="P99" s="6">
        <f>SUM(O99:O101)/3</f>
        <v>0.8333333333</v>
      </c>
      <c r="Q99" s="3" t="s">
        <v>320</v>
      </c>
      <c r="R99" s="3">
        <v>0.5</v>
      </c>
      <c r="S99" s="6">
        <f>SUM(R99:R101)/3</f>
        <v>0.6666666667</v>
      </c>
    </row>
    <row r="100">
      <c r="A100" s="1"/>
      <c r="B100" s="4" t="s">
        <v>321</v>
      </c>
      <c r="C100" s="2" t="s">
        <v>322</v>
      </c>
      <c r="D100" s="1"/>
      <c r="E100" s="3" t="s">
        <v>15</v>
      </c>
      <c r="F100" s="3">
        <v>0.0</v>
      </c>
      <c r="H100" s="3" t="s">
        <v>15</v>
      </c>
      <c r="I100" s="3">
        <v>0.0</v>
      </c>
      <c r="K100" s="3" t="s">
        <v>15</v>
      </c>
      <c r="L100" s="3">
        <v>0.0</v>
      </c>
      <c r="N100" s="3" t="s">
        <v>323</v>
      </c>
      <c r="O100" s="3">
        <v>1.0</v>
      </c>
      <c r="Q100" s="3" t="s">
        <v>324</v>
      </c>
      <c r="R100" s="3">
        <v>1.0</v>
      </c>
    </row>
    <row r="101">
      <c r="A101" s="1"/>
      <c r="B101" s="4" t="s">
        <v>325</v>
      </c>
      <c r="C101" s="2" t="s">
        <v>326</v>
      </c>
      <c r="D101" s="1"/>
      <c r="E101" s="3" t="s">
        <v>327</v>
      </c>
      <c r="F101" s="3">
        <v>1.0</v>
      </c>
      <c r="H101" s="3" t="s">
        <v>15</v>
      </c>
      <c r="I101" s="3">
        <v>0.0</v>
      </c>
      <c r="K101" s="3" t="s">
        <v>15</v>
      </c>
      <c r="L101" s="3">
        <v>0.0</v>
      </c>
      <c r="N101" s="3" t="s">
        <v>327</v>
      </c>
      <c r="O101" s="3">
        <v>1.0</v>
      </c>
      <c r="Q101" s="3" t="s">
        <v>328</v>
      </c>
      <c r="R101" s="3">
        <v>0.5</v>
      </c>
    </row>
    <row r="102">
      <c r="A102" s="10" t="s">
        <v>329</v>
      </c>
      <c r="B102" s="4" t="s">
        <v>330</v>
      </c>
      <c r="C102" s="2" t="s">
        <v>331</v>
      </c>
      <c r="D102" s="8">
        <v>4.0</v>
      </c>
      <c r="E102" s="3" t="s">
        <v>332</v>
      </c>
      <c r="F102" s="3">
        <v>1.0</v>
      </c>
      <c r="G102" s="6">
        <f>SUM(F102:F105)/4</f>
        <v>0.625</v>
      </c>
      <c r="H102" s="3" t="s">
        <v>332</v>
      </c>
      <c r="I102" s="3">
        <v>1.0</v>
      </c>
      <c r="J102" s="6">
        <f>SUM(I102:I105)/4</f>
        <v>0.5</v>
      </c>
      <c r="K102" s="3" t="s">
        <v>332</v>
      </c>
      <c r="L102" s="3">
        <v>1.0</v>
      </c>
      <c r="M102" s="6">
        <f>SUM(L102:L105)/4</f>
        <v>0.75</v>
      </c>
      <c r="N102" s="3" t="s">
        <v>332</v>
      </c>
      <c r="O102" s="3">
        <v>1.0</v>
      </c>
      <c r="P102" s="6">
        <f>SUM(O102:O105)/4</f>
        <v>0.75</v>
      </c>
      <c r="Q102" s="3" t="s">
        <v>15</v>
      </c>
      <c r="R102" s="3">
        <v>0.0</v>
      </c>
      <c r="S102" s="6">
        <f>SUM(R102:R105)/4</f>
        <v>0.375</v>
      </c>
    </row>
    <row r="103">
      <c r="A103" s="1"/>
      <c r="B103" s="4" t="s">
        <v>333</v>
      </c>
      <c r="C103" s="2" t="s">
        <v>15</v>
      </c>
      <c r="D103" s="1"/>
      <c r="E103" s="3" t="s">
        <v>334</v>
      </c>
      <c r="F103" s="3">
        <v>0.0</v>
      </c>
      <c r="H103" s="3" t="s">
        <v>335</v>
      </c>
      <c r="I103" s="3">
        <v>0.0</v>
      </c>
      <c r="K103" s="3" t="s">
        <v>334</v>
      </c>
      <c r="L103" s="3">
        <v>0.0</v>
      </c>
      <c r="N103" s="3" t="s">
        <v>15</v>
      </c>
      <c r="O103" s="3">
        <v>1.0</v>
      </c>
      <c r="Q103" s="3" t="s">
        <v>336</v>
      </c>
      <c r="R103" s="3">
        <v>0.5</v>
      </c>
    </row>
    <row r="104">
      <c r="A104" s="1"/>
      <c r="B104" s="4" t="s">
        <v>129</v>
      </c>
      <c r="C104" s="2" t="s">
        <v>337</v>
      </c>
      <c r="D104" s="1"/>
      <c r="E104" s="3" t="s">
        <v>338</v>
      </c>
      <c r="F104" s="3">
        <v>0.5</v>
      </c>
      <c r="H104" s="3" t="s">
        <v>339</v>
      </c>
      <c r="I104" s="3">
        <v>0.0</v>
      </c>
      <c r="K104" s="3" t="s">
        <v>340</v>
      </c>
      <c r="L104" s="3">
        <v>1.0</v>
      </c>
      <c r="N104" s="3" t="s">
        <v>15</v>
      </c>
      <c r="O104" s="3">
        <v>0.0</v>
      </c>
      <c r="Q104" s="3" t="s">
        <v>341</v>
      </c>
      <c r="R104" s="3">
        <v>0.0</v>
      </c>
    </row>
    <row r="105">
      <c r="A105" s="1"/>
      <c r="B105" s="4" t="s">
        <v>342</v>
      </c>
      <c r="C105" s="2" t="s">
        <v>343</v>
      </c>
      <c r="D105" s="1"/>
      <c r="E105" s="3" t="s">
        <v>332</v>
      </c>
      <c r="F105" s="3">
        <v>1.0</v>
      </c>
      <c r="H105" s="3" t="s">
        <v>332</v>
      </c>
      <c r="I105" s="3">
        <v>1.0</v>
      </c>
      <c r="K105" s="3" t="s">
        <v>344</v>
      </c>
      <c r="L105" s="3">
        <v>1.0</v>
      </c>
      <c r="N105" s="3" t="s">
        <v>332</v>
      </c>
      <c r="O105" s="3">
        <v>1.0</v>
      </c>
      <c r="Q105" s="3" t="s">
        <v>332</v>
      </c>
      <c r="R105" s="3">
        <v>1.0</v>
      </c>
    </row>
    <row r="106">
      <c r="A106" s="10" t="s">
        <v>345</v>
      </c>
      <c r="B106" s="4" t="s">
        <v>158</v>
      </c>
      <c r="C106" s="2" t="s">
        <v>346</v>
      </c>
      <c r="D106" s="5">
        <v>1.0</v>
      </c>
      <c r="E106" s="3" t="s">
        <v>347</v>
      </c>
      <c r="F106" s="3">
        <v>1.0</v>
      </c>
      <c r="G106" s="6">
        <f t="shared" ref="G106:G107" si="1">SUM(F106)/1</f>
        <v>1</v>
      </c>
      <c r="H106" s="3" t="s">
        <v>347</v>
      </c>
      <c r="I106" s="3">
        <v>1.0</v>
      </c>
      <c r="J106" s="6">
        <f t="shared" ref="J106:J107" si="2">SUM(I106)/1</f>
        <v>1</v>
      </c>
      <c r="K106" s="3" t="s">
        <v>347</v>
      </c>
      <c r="L106" s="3">
        <v>1.0</v>
      </c>
      <c r="M106" s="6">
        <f t="shared" ref="M106:M107" si="3">SUM(L106)/1</f>
        <v>1</v>
      </c>
      <c r="N106" s="3" t="s">
        <v>347</v>
      </c>
      <c r="O106" s="3">
        <v>1.0</v>
      </c>
      <c r="P106" s="6">
        <f t="shared" ref="P106:P107" si="4">SUM(O106)/1</f>
        <v>1</v>
      </c>
      <c r="Q106" s="3" t="s">
        <v>347</v>
      </c>
      <c r="R106" s="3">
        <v>1.0</v>
      </c>
      <c r="S106" s="6">
        <f t="shared" ref="S106:S107" si="5">SUM(R106)/1</f>
        <v>1</v>
      </c>
    </row>
    <row r="107">
      <c r="A107" s="10" t="s">
        <v>348</v>
      </c>
      <c r="B107" s="4" t="s">
        <v>349</v>
      </c>
      <c r="C107" s="2" t="s">
        <v>350</v>
      </c>
      <c r="D107" s="8">
        <v>1.0</v>
      </c>
      <c r="E107" s="3" t="s">
        <v>40</v>
      </c>
      <c r="F107" s="3">
        <v>0.5</v>
      </c>
      <c r="G107" s="6">
        <f t="shared" si="1"/>
        <v>0.5</v>
      </c>
      <c r="H107" s="3" t="s">
        <v>350</v>
      </c>
      <c r="I107" s="3">
        <v>1.0</v>
      </c>
      <c r="J107" s="6">
        <f t="shared" si="2"/>
        <v>1</v>
      </c>
      <c r="K107" s="3" t="s">
        <v>351</v>
      </c>
      <c r="L107" s="3">
        <v>0.5</v>
      </c>
      <c r="M107" s="6">
        <f t="shared" si="3"/>
        <v>0.5</v>
      </c>
      <c r="N107" s="3" t="s">
        <v>15</v>
      </c>
      <c r="O107" s="3">
        <v>0.0</v>
      </c>
      <c r="P107" s="6">
        <f t="shared" si="4"/>
        <v>0</v>
      </c>
      <c r="Q107" s="3" t="s">
        <v>15</v>
      </c>
      <c r="R107" s="3">
        <v>0.0</v>
      </c>
      <c r="S107" s="6">
        <f t="shared" si="5"/>
        <v>0</v>
      </c>
    </row>
    <row r="108">
      <c r="A108" s="10" t="s">
        <v>352</v>
      </c>
      <c r="B108" s="4" t="s">
        <v>353</v>
      </c>
      <c r="C108" s="2" t="s">
        <v>354</v>
      </c>
      <c r="D108" s="8">
        <v>5.0</v>
      </c>
      <c r="E108" s="3" t="s">
        <v>355</v>
      </c>
      <c r="F108" s="3">
        <v>0.0</v>
      </c>
      <c r="G108" s="6">
        <f>SUM(F108:F112)/5</f>
        <v>0.2</v>
      </c>
      <c r="H108" s="3" t="s">
        <v>356</v>
      </c>
      <c r="I108" s="3">
        <v>0.0</v>
      </c>
      <c r="J108" s="6">
        <f>SUM(I108:I112)/5</f>
        <v>0.1</v>
      </c>
      <c r="K108" s="3" t="s">
        <v>15</v>
      </c>
      <c r="L108" s="3">
        <v>0.0</v>
      </c>
      <c r="M108" s="6">
        <f>SUM(L108:L112)/5</f>
        <v>0.4</v>
      </c>
      <c r="N108" s="3" t="s">
        <v>357</v>
      </c>
      <c r="O108" s="3">
        <v>1.0</v>
      </c>
      <c r="P108" s="6">
        <f>SUM(O108:O112)/5</f>
        <v>0.6</v>
      </c>
      <c r="Q108" s="3" t="s">
        <v>358</v>
      </c>
      <c r="R108" s="3">
        <v>0.0</v>
      </c>
      <c r="S108" s="6">
        <f>SUM(R108:R112)/5</f>
        <v>0.5</v>
      </c>
    </row>
    <row r="109">
      <c r="A109" s="1"/>
      <c r="B109" s="4" t="s">
        <v>291</v>
      </c>
      <c r="C109" s="2" t="s">
        <v>15</v>
      </c>
      <c r="D109" s="1"/>
      <c r="E109" s="3" t="s">
        <v>359</v>
      </c>
      <c r="F109" s="3">
        <v>0.0</v>
      </c>
      <c r="H109" s="3" t="s">
        <v>360</v>
      </c>
      <c r="I109" s="3">
        <v>0.5</v>
      </c>
      <c r="K109" s="3" t="s">
        <v>15</v>
      </c>
      <c r="L109" s="3">
        <v>1.0</v>
      </c>
      <c r="N109" s="3" t="s">
        <v>15</v>
      </c>
      <c r="O109" s="3">
        <v>1.0</v>
      </c>
      <c r="Q109" s="3" t="s">
        <v>361</v>
      </c>
      <c r="R109" s="3">
        <v>0.5</v>
      </c>
    </row>
    <row r="110">
      <c r="A110" s="1"/>
      <c r="B110" s="4" t="s">
        <v>362</v>
      </c>
      <c r="C110" s="7">
        <v>19.0</v>
      </c>
      <c r="D110" s="1"/>
      <c r="E110" s="3" t="s">
        <v>363</v>
      </c>
      <c r="F110" s="3">
        <v>1.0</v>
      </c>
      <c r="H110" s="3" t="s">
        <v>15</v>
      </c>
      <c r="I110" s="3">
        <v>0.0</v>
      </c>
      <c r="K110" s="3" t="s">
        <v>15</v>
      </c>
      <c r="L110" s="3">
        <v>0.0</v>
      </c>
      <c r="N110" s="3" t="s">
        <v>364</v>
      </c>
      <c r="O110" s="3">
        <v>0.0</v>
      </c>
      <c r="Q110" s="3" t="s">
        <v>365</v>
      </c>
      <c r="R110" s="3">
        <v>1.0</v>
      </c>
    </row>
    <row r="111">
      <c r="A111" s="1"/>
      <c r="B111" s="4" t="s">
        <v>366</v>
      </c>
      <c r="C111" s="2" t="s">
        <v>367</v>
      </c>
      <c r="D111" s="1"/>
      <c r="E111" s="3" t="s">
        <v>15</v>
      </c>
      <c r="F111" s="3">
        <v>0.0</v>
      </c>
      <c r="H111" s="3" t="s">
        <v>15</v>
      </c>
      <c r="I111" s="3">
        <v>0.0</v>
      </c>
      <c r="K111" s="3" t="s">
        <v>368</v>
      </c>
      <c r="L111" s="3">
        <v>1.0</v>
      </c>
      <c r="N111" s="3" t="s">
        <v>15</v>
      </c>
      <c r="O111" s="3">
        <v>0.0</v>
      </c>
      <c r="Q111" s="3" t="s">
        <v>369</v>
      </c>
      <c r="R111" s="3">
        <v>1.0</v>
      </c>
    </row>
    <row r="112">
      <c r="A112" s="1"/>
      <c r="B112" s="4" t="s">
        <v>158</v>
      </c>
      <c r="C112" s="2" t="s">
        <v>370</v>
      </c>
      <c r="D112" s="1"/>
      <c r="E112" s="3" t="s">
        <v>15</v>
      </c>
      <c r="F112" s="3">
        <v>0.0</v>
      </c>
      <c r="H112" s="3" t="s">
        <v>15</v>
      </c>
      <c r="I112" s="3">
        <v>0.0</v>
      </c>
      <c r="K112" s="3" t="s">
        <v>15</v>
      </c>
      <c r="L112" s="3">
        <v>0.0</v>
      </c>
      <c r="N112" s="3" t="s">
        <v>371</v>
      </c>
      <c r="O112" s="3">
        <v>1.0</v>
      </c>
      <c r="Q112" s="3" t="s">
        <v>15</v>
      </c>
      <c r="R112" s="3">
        <v>0.0</v>
      </c>
    </row>
    <row r="113">
      <c r="A113" s="10" t="s">
        <v>372</v>
      </c>
      <c r="B113" s="4" t="s">
        <v>373</v>
      </c>
      <c r="C113" s="2" t="s">
        <v>374</v>
      </c>
      <c r="D113" s="8">
        <v>5.0</v>
      </c>
      <c r="E113" s="3" t="s">
        <v>15</v>
      </c>
      <c r="F113" s="3">
        <v>0.0</v>
      </c>
      <c r="G113" s="6">
        <f>SUM(F113:F117)/5</f>
        <v>0.5</v>
      </c>
      <c r="H113" s="3" t="s">
        <v>15</v>
      </c>
      <c r="I113" s="3">
        <v>0.0</v>
      </c>
      <c r="J113" s="6">
        <f>SUM(I113:I117)/5</f>
        <v>0.2</v>
      </c>
      <c r="K113" s="3" t="s">
        <v>15</v>
      </c>
      <c r="L113" s="3">
        <v>0.0</v>
      </c>
      <c r="M113" s="6">
        <f>SUM(L113:L117)/5</f>
        <v>0.4</v>
      </c>
      <c r="N113" s="3" t="s">
        <v>375</v>
      </c>
      <c r="O113" s="3">
        <v>0.5</v>
      </c>
      <c r="P113" s="6">
        <f>SUM(O113:O117)/5</f>
        <v>0.4</v>
      </c>
      <c r="Q113" s="3" t="s">
        <v>376</v>
      </c>
      <c r="R113" s="3">
        <v>1.0</v>
      </c>
      <c r="S113" s="6">
        <f>SUM(R113:R117)/5</f>
        <v>0.5</v>
      </c>
    </row>
    <row r="114">
      <c r="A114" s="1"/>
      <c r="B114" s="4" t="s">
        <v>377</v>
      </c>
      <c r="C114" s="2" t="s">
        <v>15</v>
      </c>
      <c r="D114" s="1"/>
      <c r="E114" s="3" t="s">
        <v>15</v>
      </c>
      <c r="F114" s="3">
        <v>1.0</v>
      </c>
      <c r="H114" s="3" t="s">
        <v>15</v>
      </c>
      <c r="I114" s="3">
        <v>1.0</v>
      </c>
      <c r="K114" s="3" t="s">
        <v>60</v>
      </c>
      <c r="L114" s="3">
        <v>0.0</v>
      </c>
      <c r="N114" s="3" t="s">
        <v>378</v>
      </c>
      <c r="O114" s="3">
        <v>0.0</v>
      </c>
      <c r="Q114" s="3" t="s">
        <v>15</v>
      </c>
      <c r="R114" s="3">
        <v>1.0</v>
      </c>
    </row>
    <row r="115">
      <c r="A115" s="1"/>
      <c r="B115" s="4" t="s">
        <v>379</v>
      </c>
      <c r="C115" s="2" t="s">
        <v>15</v>
      </c>
      <c r="D115" s="1"/>
      <c r="E115" s="3" t="s">
        <v>380</v>
      </c>
      <c r="F115" s="3">
        <v>0.5</v>
      </c>
      <c r="H115" s="3" t="s">
        <v>381</v>
      </c>
      <c r="I115" s="3">
        <v>0.0</v>
      </c>
      <c r="K115" s="3" t="s">
        <v>382</v>
      </c>
      <c r="L115" s="3">
        <v>0.0</v>
      </c>
      <c r="N115" s="3" t="s">
        <v>380</v>
      </c>
      <c r="O115" s="3">
        <v>0.5</v>
      </c>
      <c r="Q115" s="3" t="s">
        <v>376</v>
      </c>
      <c r="R115" s="3">
        <v>0.5</v>
      </c>
    </row>
    <row r="116">
      <c r="A116" s="1"/>
      <c r="B116" s="4" t="s">
        <v>129</v>
      </c>
      <c r="C116" s="2" t="s">
        <v>383</v>
      </c>
      <c r="D116" s="1"/>
      <c r="E116" s="3" t="s">
        <v>15</v>
      </c>
      <c r="F116" s="3">
        <v>0.0</v>
      </c>
      <c r="H116" s="3" t="s">
        <v>15</v>
      </c>
      <c r="I116" s="3">
        <v>0.0</v>
      </c>
      <c r="K116" s="3" t="s">
        <v>384</v>
      </c>
      <c r="L116" s="3">
        <v>1.0</v>
      </c>
      <c r="N116" s="3" t="s">
        <v>385</v>
      </c>
      <c r="O116" s="3">
        <v>1.0</v>
      </c>
      <c r="Q116" s="3" t="s">
        <v>376</v>
      </c>
      <c r="R116" s="3">
        <v>0.0</v>
      </c>
    </row>
    <row r="117">
      <c r="A117" s="1"/>
      <c r="B117" s="4" t="s">
        <v>386</v>
      </c>
      <c r="C117" s="2" t="s">
        <v>387</v>
      </c>
      <c r="D117" s="1"/>
      <c r="E117" s="3" t="s">
        <v>388</v>
      </c>
      <c r="F117" s="3">
        <v>1.0</v>
      </c>
      <c r="H117" s="3" t="s">
        <v>15</v>
      </c>
      <c r="I117" s="3">
        <v>0.0</v>
      </c>
      <c r="K117" s="3" t="s">
        <v>389</v>
      </c>
      <c r="L117" s="3">
        <v>1.0</v>
      </c>
      <c r="N117" s="3" t="s">
        <v>15</v>
      </c>
      <c r="O117" s="3">
        <v>0.0</v>
      </c>
      <c r="Q117" s="3" t="s">
        <v>376</v>
      </c>
      <c r="R117" s="3">
        <v>0.0</v>
      </c>
    </row>
    <row r="118">
      <c r="A118" s="10" t="s">
        <v>390</v>
      </c>
      <c r="B118" s="4" t="s">
        <v>391</v>
      </c>
      <c r="C118" s="2" t="s">
        <v>392</v>
      </c>
      <c r="D118" s="8">
        <v>2.0</v>
      </c>
      <c r="E118" s="3" t="s">
        <v>393</v>
      </c>
      <c r="F118" s="3">
        <v>0.0</v>
      </c>
      <c r="G118" s="6">
        <f>SUM(D118:D119)/2</f>
        <v>1</v>
      </c>
      <c r="H118" s="3" t="s">
        <v>15</v>
      </c>
      <c r="I118" s="3">
        <v>0.0</v>
      </c>
      <c r="J118" s="6">
        <f>SUM(G118:G119)/2</f>
        <v>0.5</v>
      </c>
      <c r="K118" s="3" t="s">
        <v>393</v>
      </c>
      <c r="L118" s="3">
        <v>1.0</v>
      </c>
      <c r="M118" s="6">
        <f>SUM(J118:J119)/2</f>
        <v>0.25</v>
      </c>
      <c r="N118" s="3" t="s">
        <v>15</v>
      </c>
      <c r="O118" s="3">
        <v>0.0</v>
      </c>
      <c r="P118" s="6">
        <f>SUM(M118:M119)/2</f>
        <v>0.125</v>
      </c>
      <c r="Q118" s="3" t="s">
        <v>393</v>
      </c>
      <c r="R118" s="3">
        <v>1.0</v>
      </c>
      <c r="S118" s="6">
        <f>SUM(P118:P119)/2</f>
        <v>0.0625</v>
      </c>
    </row>
    <row r="119">
      <c r="A119" s="1"/>
      <c r="B119" s="4" t="s">
        <v>394</v>
      </c>
      <c r="C119" s="2" t="s">
        <v>395</v>
      </c>
      <c r="D119" s="1"/>
      <c r="E119" s="3" t="s">
        <v>15</v>
      </c>
      <c r="F119" s="3">
        <v>0.0</v>
      </c>
      <c r="H119" s="3" t="s">
        <v>15</v>
      </c>
      <c r="I119" s="3">
        <v>0.0</v>
      </c>
      <c r="K119" s="3" t="s">
        <v>396</v>
      </c>
      <c r="L119" s="3">
        <v>0.0</v>
      </c>
      <c r="N119" s="3" t="s">
        <v>15</v>
      </c>
      <c r="O119" s="3">
        <v>0.0</v>
      </c>
      <c r="Q119" s="3" t="s">
        <v>393</v>
      </c>
      <c r="R119" s="3">
        <v>0.5</v>
      </c>
    </row>
    <row r="120">
      <c r="A120" s="10" t="s">
        <v>397</v>
      </c>
      <c r="B120" s="4" t="s">
        <v>398</v>
      </c>
      <c r="C120" s="2" t="s">
        <v>15</v>
      </c>
      <c r="D120" s="8">
        <v>1.0</v>
      </c>
      <c r="E120" s="3" t="s">
        <v>399</v>
      </c>
      <c r="F120" s="3">
        <v>0.0</v>
      </c>
      <c r="G120" s="6">
        <f>SUM(F120)/1</f>
        <v>0</v>
      </c>
      <c r="H120" s="3" t="s">
        <v>15</v>
      </c>
      <c r="I120" s="3">
        <v>1.0</v>
      </c>
      <c r="J120" s="6">
        <f>SUM(I120)/1</f>
        <v>1</v>
      </c>
      <c r="K120" s="3" t="s">
        <v>400</v>
      </c>
      <c r="L120" s="3">
        <v>0.5</v>
      </c>
      <c r="M120" s="6">
        <f>SUM(L120)/1</f>
        <v>0.5</v>
      </c>
      <c r="N120" s="3" t="s">
        <v>399</v>
      </c>
      <c r="O120" s="3">
        <v>0.0</v>
      </c>
      <c r="P120" s="6">
        <f>SUM(O120)/1</f>
        <v>0</v>
      </c>
      <c r="Q120" s="3" t="s">
        <v>15</v>
      </c>
      <c r="R120" s="3">
        <v>1.0</v>
      </c>
      <c r="S120" s="6">
        <f>SUM(R120)/1</f>
        <v>1</v>
      </c>
    </row>
    <row r="121">
      <c r="A121" s="10" t="s">
        <v>401</v>
      </c>
      <c r="B121" s="4" t="s">
        <v>125</v>
      </c>
      <c r="C121" s="2" t="s">
        <v>15</v>
      </c>
      <c r="D121" s="8">
        <v>3.0</v>
      </c>
      <c r="E121" s="3" t="s">
        <v>15</v>
      </c>
      <c r="F121" s="3">
        <v>1.0</v>
      </c>
      <c r="G121" s="6">
        <f>SUM(F121,F122,F123)/3</f>
        <v>0.6666666667</v>
      </c>
      <c r="H121" s="3" t="s">
        <v>15</v>
      </c>
      <c r="I121" s="3">
        <v>1.0</v>
      </c>
      <c r="J121" s="6">
        <f>SUM(I121,I122,I123)/3</f>
        <v>0.8333333333</v>
      </c>
      <c r="K121" s="3" t="s">
        <v>15</v>
      </c>
      <c r="L121" s="3">
        <v>1.0</v>
      </c>
      <c r="M121" s="6">
        <f>SUM(L121,L122,L123)/3</f>
        <v>0.6666666667</v>
      </c>
      <c r="N121" s="3" t="s">
        <v>15</v>
      </c>
      <c r="O121" s="3">
        <v>1.0</v>
      </c>
      <c r="P121" s="6">
        <f>SUM(O121,O122,O123)/3</f>
        <v>0.3333333333</v>
      </c>
      <c r="Q121" s="3" t="s">
        <v>15</v>
      </c>
      <c r="R121" s="3">
        <v>1.0</v>
      </c>
      <c r="S121" s="6">
        <f>SUM(R121,R122,R123)/3</f>
        <v>0.8333333333</v>
      </c>
    </row>
    <row r="122">
      <c r="A122" s="1"/>
      <c r="B122" s="4" t="s">
        <v>402</v>
      </c>
      <c r="C122" s="8">
        <v>2.0</v>
      </c>
      <c r="D122" s="1"/>
      <c r="E122" s="3" t="s">
        <v>15</v>
      </c>
      <c r="F122" s="3">
        <v>0.0</v>
      </c>
      <c r="H122" s="3" t="s">
        <v>403</v>
      </c>
      <c r="I122" s="3">
        <v>1.0</v>
      </c>
      <c r="K122" s="3" t="s">
        <v>404</v>
      </c>
      <c r="L122" s="3">
        <v>1.0</v>
      </c>
      <c r="N122" s="3" t="s">
        <v>15</v>
      </c>
      <c r="O122" s="3">
        <v>0.0</v>
      </c>
      <c r="Q122" s="3" t="s">
        <v>405</v>
      </c>
      <c r="R122" s="3">
        <v>1.0</v>
      </c>
    </row>
    <row r="123">
      <c r="A123" s="1"/>
      <c r="B123" s="4" t="s">
        <v>158</v>
      </c>
      <c r="C123" s="2" t="s">
        <v>406</v>
      </c>
      <c r="D123" s="1"/>
      <c r="E123" s="3" t="s">
        <v>407</v>
      </c>
      <c r="F123" s="3">
        <v>1.0</v>
      </c>
      <c r="H123" s="3" t="s">
        <v>408</v>
      </c>
      <c r="I123" s="3">
        <v>0.5</v>
      </c>
      <c r="K123" s="3" t="s">
        <v>15</v>
      </c>
      <c r="L123" s="3">
        <v>0.0</v>
      </c>
      <c r="N123" s="3" t="s">
        <v>15</v>
      </c>
      <c r="O123" s="3">
        <v>0.0</v>
      </c>
      <c r="Q123" s="3" t="s">
        <v>409</v>
      </c>
      <c r="R123" s="3">
        <v>0.5</v>
      </c>
    </row>
    <row r="124">
      <c r="A124" s="10" t="s">
        <v>410</v>
      </c>
      <c r="B124" s="4" t="s">
        <v>411</v>
      </c>
      <c r="C124" s="2" t="s">
        <v>412</v>
      </c>
      <c r="D124" s="8">
        <v>1.0</v>
      </c>
      <c r="E124" s="3" t="s">
        <v>15</v>
      </c>
      <c r="F124" s="3">
        <v>1.0</v>
      </c>
      <c r="G124" s="6">
        <f>SUM((F124)/1)</f>
        <v>1</v>
      </c>
      <c r="H124" s="3" t="s">
        <v>15</v>
      </c>
      <c r="I124" s="3">
        <v>1.0</v>
      </c>
      <c r="J124" s="6">
        <f>SUM((I124)/1)</f>
        <v>1</v>
      </c>
      <c r="K124" s="3" t="s">
        <v>413</v>
      </c>
      <c r="L124" s="3">
        <v>0.0</v>
      </c>
      <c r="M124" s="6">
        <f>SUM((L124)/1)</f>
        <v>0</v>
      </c>
      <c r="N124" s="3" t="s">
        <v>15</v>
      </c>
      <c r="O124" s="3">
        <v>1.0</v>
      </c>
      <c r="P124" s="6">
        <f>SUM((O124)/1)</f>
        <v>1</v>
      </c>
      <c r="Q124" s="3" t="s">
        <v>15</v>
      </c>
      <c r="R124" s="3">
        <v>1.0</v>
      </c>
      <c r="S124" s="6">
        <f>SUM((R124)/1)</f>
        <v>1</v>
      </c>
    </row>
    <row r="125">
      <c r="A125" s="10" t="s">
        <v>414</v>
      </c>
      <c r="B125" s="4" t="s">
        <v>415</v>
      </c>
      <c r="C125" s="2" t="s">
        <v>15</v>
      </c>
      <c r="D125" s="8">
        <v>6.0</v>
      </c>
      <c r="E125" s="3" t="s">
        <v>416</v>
      </c>
      <c r="F125" s="3">
        <v>1.0</v>
      </c>
      <c r="G125" s="6">
        <f>SUM(F125:F129,F130)/6</f>
        <v>0.75</v>
      </c>
      <c r="H125" s="3" t="s">
        <v>417</v>
      </c>
      <c r="I125" s="3">
        <v>0.0</v>
      </c>
      <c r="J125" s="6">
        <f>SUM(I125:I129,I130)/6</f>
        <v>0.5833333333</v>
      </c>
      <c r="K125" s="3" t="s">
        <v>418</v>
      </c>
      <c r="L125" s="3">
        <v>0.0</v>
      </c>
      <c r="M125" s="6">
        <f>SUM(L125:L129,L130)/6</f>
        <v>0.6666666667</v>
      </c>
      <c r="N125" s="3" t="s">
        <v>419</v>
      </c>
      <c r="O125" s="3">
        <v>1.0</v>
      </c>
      <c r="P125" s="6">
        <f>SUM(O125:O129,O130)/6</f>
        <v>0.8333333333</v>
      </c>
      <c r="Q125" s="3" t="s">
        <v>15</v>
      </c>
      <c r="R125" s="3">
        <v>0.5</v>
      </c>
      <c r="S125" s="6">
        <f>SUM(R125:R129,R130)/6</f>
        <v>0.75</v>
      </c>
    </row>
    <row r="126">
      <c r="A126" s="1"/>
      <c r="B126" s="4" t="s">
        <v>420</v>
      </c>
      <c r="C126" s="2" t="s">
        <v>421</v>
      </c>
      <c r="D126" s="1"/>
      <c r="E126" s="3" t="s">
        <v>422</v>
      </c>
      <c r="F126" s="3">
        <v>0.0</v>
      </c>
      <c r="H126" s="3" t="s">
        <v>89</v>
      </c>
      <c r="I126" s="3">
        <v>1.0</v>
      </c>
      <c r="K126" s="3" t="s">
        <v>217</v>
      </c>
      <c r="L126" s="3">
        <v>1.0</v>
      </c>
      <c r="N126" s="3" t="s">
        <v>214</v>
      </c>
      <c r="O126" s="3">
        <v>1.0</v>
      </c>
      <c r="Q126" s="3" t="s">
        <v>15</v>
      </c>
      <c r="R126" s="3">
        <v>0.0</v>
      </c>
    </row>
    <row r="127">
      <c r="A127" s="1"/>
      <c r="B127" s="4" t="s">
        <v>423</v>
      </c>
      <c r="C127" s="8">
        <v>1.0</v>
      </c>
      <c r="D127" s="1"/>
      <c r="E127" s="3" t="s">
        <v>424</v>
      </c>
      <c r="F127" s="3">
        <v>1.0</v>
      </c>
      <c r="H127" s="3" t="s">
        <v>425</v>
      </c>
      <c r="I127" s="3">
        <v>1.0</v>
      </c>
      <c r="K127" s="3" t="s">
        <v>426</v>
      </c>
      <c r="L127" s="3">
        <v>1.0</v>
      </c>
      <c r="N127" s="3">
        <v>1.0</v>
      </c>
      <c r="O127" s="3">
        <v>1.0</v>
      </c>
      <c r="Q127" s="3" t="s">
        <v>427</v>
      </c>
      <c r="R127" s="3">
        <v>1.0</v>
      </c>
    </row>
    <row r="128">
      <c r="A128" s="1"/>
      <c r="B128" s="4" t="s">
        <v>428</v>
      </c>
      <c r="C128" s="2" t="s">
        <v>15</v>
      </c>
      <c r="D128" s="1"/>
      <c r="E128" s="3" t="s">
        <v>15</v>
      </c>
      <c r="F128" s="3">
        <v>1.0</v>
      </c>
      <c r="H128" s="3" t="s">
        <v>429</v>
      </c>
      <c r="I128" s="3">
        <v>0.0</v>
      </c>
      <c r="K128" s="3" t="s">
        <v>60</v>
      </c>
      <c r="L128" s="3">
        <v>0.0</v>
      </c>
      <c r="N128" s="3" t="s">
        <v>15</v>
      </c>
      <c r="O128" s="3">
        <v>1.0</v>
      </c>
      <c r="Q128" s="3" t="s">
        <v>15</v>
      </c>
      <c r="R128" s="3">
        <v>1.0</v>
      </c>
    </row>
    <row r="129">
      <c r="A129" s="1"/>
      <c r="B129" s="4" t="s">
        <v>50</v>
      </c>
      <c r="C129" s="2" t="s">
        <v>301</v>
      </c>
      <c r="D129" s="1"/>
      <c r="E129" s="3" t="s">
        <v>430</v>
      </c>
      <c r="F129" s="3">
        <v>1.0</v>
      </c>
      <c r="H129" s="3" t="s">
        <v>431</v>
      </c>
      <c r="I129" s="3">
        <v>1.0</v>
      </c>
      <c r="K129" s="3" t="s">
        <v>89</v>
      </c>
      <c r="L129" s="3">
        <v>1.0</v>
      </c>
      <c r="N129" s="3" t="s">
        <v>89</v>
      </c>
      <c r="O129" s="3">
        <v>1.0</v>
      </c>
      <c r="Q129" s="3" t="s">
        <v>89</v>
      </c>
      <c r="R129" s="3">
        <v>1.0</v>
      </c>
    </row>
    <row r="130">
      <c r="A130" s="1"/>
      <c r="B130" s="4" t="s">
        <v>432</v>
      </c>
      <c r="C130" s="7" t="s">
        <v>433</v>
      </c>
      <c r="D130" s="1"/>
      <c r="E130" s="3" t="s">
        <v>434</v>
      </c>
      <c r="F130" s="3">
        <v>0.5</v>
      </c>
      <c r="H130" s="3" t="s">
        <v>435</v>
      </c>
      <c r="I130" s="3">
        <v>0.5</v>
      </c>
      <c r="K130" s="3" t="s">
        <v>436</v>
      </c>
      <c r="L130" s="3">
        <v>1.0</v>
      </c>
      <c r="N130" s="3" t="s">
        <v>437</v>
      </c>
      <c r="O130" s="3">
        <v>0.0</v>
      </c>
      <c r="Q130" s="3" t="s">
        <v>436</v>
      </c>
      <c r="R130" s="3">
        <v>1.0</v>
      </c>
    </row>
    <row r="131">
      <c r="A131" s="10" t="s">
        <v>438</v>
      </c>
      <c r="B131" s="4" t="s">
        <v>14</v>
      </c>
      <c r="C131" s="2" t="s">
        <v>87</v>
      </c>
      <c r="D131" s="8">
        <v>7.0</v>
      </c>
      <c r="E131" s="3" t="s">
        <v>214</v>
      </c>
      <c r="F131" s="3">
        <v>1.0</v>
      </c>
      <c r="G131" s="6">
        <f>SUM(F131:F137)/7</f>
        <v>0.8571428571</v>
      </c>
      <c r="H131" s="3" t="s">
        <v>439</v>
      </c>
      <c r="I131" s="3">
        <v>0.0</v>
      </c>
      <c r="J131" s="6">
        <f>SUM(I131:I137)/7</f>
        <v>0.2142857143</v>
      </c>
      <c r="K131" s="3" t="s">
        <v>440</v>
      </c>
      <c r="L131" s="3">
        <v>0.0</v>
      </c>
      <c r="M131" s="6">
        <f>SUM(L131:L137)/7</f>
        <v>0.6428571429</v>
      </c>
      <c r="N131" s="3" t="s">
        <v>441</v>
      </c>
      <c r="O131" s="3">
        <v>0.0</v>
      </c>
      <c r="P131" s="6">
        <f>SUM(O131:O137)/7</f>
        <v>0.5</v>
      </c>
      <c r="Q131" s="3" t="s">
        <v>15</v>
      </c>
      <c r="R131" s="3">
        <v>1.0</v>
      </c>
      <c r="S131" s="6">
        <f>SUM(R131:R137)/7</f>
        <v>0.5714285714</v>
      </c>
    </row>
    <row r="132">
      <c r="A132" s="1"/>
      <c r="B132" s="4" t="s">
        <v>19</v>
      </c>
      <c r="C132" s="2" t="s">
        <v>301</v>
      </c>
      <c r="D132" s="1"/>
      <c r="E132" s="3" t="s">
        <v>15</v>
      </c>
      <c r="F132" s="3">
        <v>0.0</v>
      </c>
      <c r="H132" s="3" t="s">
        <v>15</v>
      </c>
      <c r="I132" s="3">
        <v>0.0</v>
      </c>
      <c r="K132" s="3" t="s">
        <v>442</v>
      </c>
      <c r="L132" s="3">
        <v>1.0</v>
      </c>
      <c r="N132" s="3" t="s">
        <v>89</v>
      </c>
      <c r="O132" s="3">
        <v>1.0</v>
      </c>
      <c r="Q132" s="3" t="s">
        <v>15</v>
      </c>
      <c r="R132" s="3">
        <v>0.0</v>
      </c>
    </row>
    <row r="133">
      <c r="A133" s="1"/>
      <c r="B133" s="4" t="s">
        <v>23</v>
      </c>
      <c r="C133" s="2" t="s">
        <v>15</v>
      </c>
      <c r="D133" s="1"/>
      <c r="E133" s="3" t="s">
        <v>15</v>
      </c>
      <c r="F133" s="3">
        <v>1.0</v>
      </c>
      <c r="H133" s="3" t="s">
        <v>443</v>
      </c>
      <c r="I133" s="3">
        <v>0.0</v>
      </c>
      <c r="K133" s="3" t="s">
        <v>15</v>
      </c>
      <c r="L133" s="3">
        <v>0.0</v>
      </c>
      <c r="N133" s="3" t="s">
        <v>25</v>
      </c>
      <c r="O133" s="3">
        <v>0.0</v>
      </c>
      <c r="Q133" s="3" t="s">
        <v>15</v>
      </c>
      <c r="R133" s="3">
        <v>0.0</v>
      </c>
    </row>
    <row r="134">
      <c r="A134" s="1"/>
      <c r="B134" s="4" t="s">
        <v>220</v>
      </c>
      <c r="C134" s="2" t="s">
        <v>444</v>
      </c>
      <c r="D134" s="1"/>
      <c r="E134" s="3" t="s">
        <v>445</v>
      </c>
      <c r="F134" s="3">
        <v>1.0</v>
      </c>
      <c r="H134" s="3" t="s">
        <v>439</v>
      </c>
      <c r="I134" s="3">
        <v>0.0</v>
      </c>
      <c r="K134" s="3" t="s">
        <v>446</v>
      </c>
      <c r="L134" s="3">
        <v>1.0</v>
      </c>
      <c r="N134" s="3" t="s">
        <v>445</v>
      </c>
      <c r="O134" s="3">
        <v>1.0</v>
      </c>
      <c r="Q134" s="3" t="s">
        <v>447</v>
      </c>
      <c r="R134" s="3">
        <v>1.0</v>
      </c>
    </row>
    <row r="135">
      <c r="A135" s="1"/>
      <c r="B135" s="4" t="s">
        <v>249</v>
      </c>
      <c r="C135" s="7" t="s">
        <v>448</v>
      </c>
      <c r="D135" s="1"/>
      <c r="E135" s="3" t="s">
        <v>449</v>
      </c>
      <c r="F135" s="3">
        <v>1.0</v>
      </c>
      <c r="H135" s="3" t="s">
        <v>450</v>
      </c>
      <c r="I135" s="3">
        <v>0.0</v>
      </c>
      <c r="K135" s="3" t="s">
        <v>451</v>
      </c>
      <c r="L135" s="3">
        <v>1.0</v>
      </c>
      <c r="N135" s="3" t="s">
        <v>15</v>
      </c>
      <c r="O135" s="3">
        <v>1.0</v>
      </c>
      <c r="Q135" s="3" t="s">
        <v>449</v>
      </c>
      <c r="R135" s="3">
        <v>1.0</v>
      </c>
    </row>
    <row r="136">
      <c r="A136" s="1"/>
      <c r="B136" s="4" t="s">
        <v>251</v>
      </c>
      <c r="C136" s="2" t="s">
        <v>452</v>
      </c>
      <c r="D136" s="1"/>
      <c r="E136" s="3" t="s">
        <v>453</v>
      </c>
      <c r="F136" s="3">
        <v>1.0</v>
      </c>
      <c r="H136" s="3" t="s">
        <v>454</v>
      </c>
      <c r="I136" s="3">
        <v>1.0</v>
      </c>
      <c r="K136" s="3" t="s">
        <v>455</v>
      </c>
      <c r="L136" s="3">
        <v>1.0</v>
      </c>
      <c r="N136" s="3" t="s">
        <v>15</v>
      </c>
      <c r="O136" s="3">
        <v>0.0</v>
      </c>
      <c r="Q136" s="3" t="s">
        <v>456</v>
      </c>
      <c r="R136" s="3">
        <v>1.0</v>
      </c>
    </row>
    <row r="137">
      <c r="A137" s="1"/>
      <c r="B137" s="4" t="s">
        <v>158</v>
      </c>
      <c r="C137" s="2" t="s">
        <v>457</v>
      </c>
      <c r="D137" s="1"/>
      <c r="E137" s="3" t="s">
        <v>458</v>
      </c>
      <c r="F137" s="3">
        <v>1.0</v>
      </c>
      <c r="H137" s="3" t="s">
        <v>459</v>
      </c>
      <c r="I137" s="3">
        <v>0.5</v>
      </c>
      <c r="K137" s="3" t="s">
        <v>459</v>
      </c>
      <c r="L137" s="3">
        <v>0.5</v>
      </c>
      <c r="N137" s="3" t="s">
        <v>459</v>
      </c>
      <c r="O137" s="3">
        <v>0.5</v>
      </c>
      <c r="Q137" s="3" t="s">
        <v>15</v>
      </c>
      <c r="R137" s="3">
        <v>0.0</v>
      </c>
    </row>
    <row r="138">
      <c r="A138" s="10" t="s">
        <v>460</v>
      </c>
      <c r="B138" s="4" t="s">
        <v>75</v>
      </c>
      <c r="C138" s="2" t="s">
        <v>461</v>
      </c>
      <c r="D138" s="8">
        <v>5.0</v>
      </c>
      <c r="E138" s="3" t="s">
        <v>15</v>
      </c>
      <c r="F138" s="3">
        <v>0.0</v>
      </c>
      <c r="G138" s="6">
        <f>SUM(F138:F142)/5</f>
        <v>0.6</v>
      </c>
      <c r="H138" s="3" t="s">
        <v>15</v>
      </c>
      <c r="I138" s="3">
        <v>0.0</v>
      </c>
      <c r="J138" s="6">
        <f>SUM(I138:I142)/5</f>
        <v>0.5</v>
      </c>
      <c r="K138" s="3" t="s">
        <v>462</v>
      </c>
      <c r="L138" s="3">
        <v>1.0</v>
      </c>
      <c r="M138" s="6">
        <f>SUM(L138:L142)/5</f>
        <v>0.7</v>
      </c>
      <c r="N138" s="3" t="s">
        <v>463</v>
      </c>
      <c r="O138" s="3">
        <v>0.5</v>
      </c>
      <c r="P138" s="6">
        <f>SUM(O138:O142)/5</f>
        <v>0.6</v>
      </c>
      <c r="Q138" s="3" t="s">
        <v>461</v>
      </c>
      <c r="R138" s="3">
        <v>1.0</v>
      </c>
      <c r="S138" s="6">
        <f>SUM(R138:R142)/5</f>
        <v>0.6</v>
      </c>
    </row>
    <row r="139">
      <c r="A139" s="1"/>
      <c r="B139" s="4" t="s">
        <v>14</v>
      </c>
      <c r="C139" s="2" t="s">
        <v>15</v>
      </c>
      <c r="D139" s="1"/>
      <c r="E139" s="3" t="s">
        <v>464</v>
      </c>
      <c r="F139" s="3">
        <v>0.0</v>
      </c>
      <c r="H139" s="3" t="s">
        <v>15</v>
      </c>
      <c r="I139" s="3">
        <v>1.0</v>
      </c>
      <c r="K139" s="3" t="s">
        <v>214</v>
      </c>
      <c r="L139" s="3">
        <v>0.5</v>
      </c>
      <c r="N139" s="3" t="s">
        <v>465</v>
      </c>
      <c r="O139" s="3">
        <v>0.0</v>
      </c>
      <c r="Q139" s="3" t="s">
        <v>15</v>
      </c>
      <c r="R139" s="3">
        <v>1.0</v>
      </c>
    </row>
    <row r="140">
      <c r="A140" s="1"/>
      <c r="B140" s="4" t="s">
        <v>415</v>
      </c>
      <c r="C140" s="2" t="s">
        <v>466</v>
      </c>
      <c r="D140" s="1"/>
      <c r="E140" s="3" t="s">
        <v>467</v>
      </c>
      <c r="F140" s="3">
        <v>1.0</v>
      </c>
      <c r="H140" s="3" t="s">
        <v>468</v>
      </c>
      <c r="I140" s="3">
        <v>0.5</v>
      </c>
      <c r="K140" s="3" t="s">
        <v>467</v>
      </c>
      <c r="L140" s="3">
        <v>1.0</v>
      </c>
      <c r="N140" s="3" t="s">
        <v>469</v>
      </c>
      <c r="O140" s="3">
        <v>0.5</v>
      </c>
      <c r="Q140" s="3" t="s">
        <v>15</v>
      </c>
      <c r="R140" s="3">
        <v>0.0</v>
      </c>
    </row>
    <row r="141">
      <c r="A141" s="1"/>
      <c r="B141" s="4" t="s">
        <v>50</v>
      </c>
      <c r="C141" s="2" t="s">
        <v>470</v>
      </c>
      <c r="D141" s="1"/>
      <c r="E141" s="3" t="s">
        <v>430</v>
      </c>
      <c r="F141" s="3">
        <v>1.0</v>
      </c>
      <c r="H141" s="3" t="s">
        <v>89</v>
      </c>
      <c r="I141" s="3">
        <v>1.0</v>
      </c>
      <c r="K141" s="3" t="s">
        <v>471</v>
      </c>
      <c r="L141" s="3">
        <v>1.0</v>
      </c>
      <c r="N141" s="3" t="s">
        <v>472</v>
      </c>
      <c r="O141" s="3">
        <v>1.0</v>
      </c>
      <c r="Q141" s="3" t="s">
        <v>15</v>
      </c>
      <c r="R141" s="3">
        <v>0.0</v>
      </c>
    </row>
    <row r="142">
      <c r="A142" s="1"/>
      <c r="B142" s="4" t="s">
        <v>473</v>
      </c>
      <c r="C142" s="2" t="s">
        <v>474</v>
      </c>
      <c r="D142" s="1"/>
      <c r="E142" s="3" t="s">
        <v>15</v>
      </c>
      <c r="F142" s="3">
        <v>1.0</v>
      </c>
      <c r="H142" s="3" t="s">
        <v>15</v>
      </c>
      <c r="I142" s="3">
        <v>0.0</v>
      </c>
      <c r="K142" s="3" t="s">
        <v>15</v>
      </c>
      <c r="L142" s="3">
        <v>0.0</v>
      </c>
      <c r="N142" s="3" t="s">
        <v>475</v>
      </c>
      <c r="O142" s="3">
        <v>1.0</v>
      </c>
      <c r="Q142" s="3" t="s">
        <v>476</v>
      </c>
      <c r="R142" s="3">
        <v>1.0</v>
      </c>
    </row>
    <row r="143">
      <c r="A143" s="10" t="s">
        <v>477</v>
      </c>
      <c r="B143" s="4" t="s">
        <v>478</v>
      </c>
      <c r="C143" s="2" t="s">
        <v>15</v>
      </c>
      <c r="D143" s="8">
        <v>2.0</v>
      </c>
      <c r="E143" s="3" t="s">
        <v>15</v>
      </c>
      <c r="F143" s="3">
        <v>1.0</v>
      </c>
      <c r="G143" s="6">
        <f>SUM(F143:F144)/2</f>
        <v>1</v>
      </c>
      <c r="H143" s="3" t="s">
        <v>479</v>
      </c>
      <c r="I143" s="3">
        <v>0.0</v>
      </c>
      <c r="J143" s="6">
        <f>SUM(I143:I144)/2</f>
        <v>0.5</v>
      </c>
      <c r="K143" s="3" t="s">
        <v>15</v>
      </c>
      <c r="L143" s="3">
        <v>1.0</v>
      </c>
      <c r="M143" s="6">
        <f>SUM(L143:L144)/2</f>
        <v>1</v>
      </c>
      <c r="N143" s="3" t="s">
        <v>480</v>
      </c>
      <c r="O143" s="3">
        <v>0.0</v>
      </c>
      <c r="P143" s="6">
        <f>SUM(O143:O144)/2</f>
        <v>0</v>
      </c>
      <c r="Q143" s="3" t="s">
        <v>15</v>
      </c>
      <c r="R143" s="3">
        <v>1.0</v>
      </c>
      <c r="S143" s="6">
        <f>SUM(R143:R144)/2</f>
        <v>1</v>
      </c>
    </row>
    <row r="144">
      <c r="A144" s="1"/>
      <c r="B144" s="4" t="s">
        <v>481</v>
      </c>
      <c r="C144" s="2" t="s">
        <v>15</v>
      </c>
      <c r="D144" s="1"/>
      <c r="E144" s="3" t="s">
        <v>15</v>
      </c>
      <c r="F144" s="3">
        <v>1.0</v>
      </c>
      <c r="H144" s="3" t="s">
        <v>15</v>
      </c>
      <c r="I144" s="3">
        <v>1.0</v>
      </c>
      <c r="K144" s="3" t="s">
        <v>15</v>
      </c>
      <c r="L144" s="3">
        <v>1.0</v>
      </c>
      <c r="N144" s="3" t="s">
        <v>482</v>
      </c>
      <c r="O144" s="3">
        <v>0.0</v>
      </c>
      <c r="Q144" s="3" t="s">
        <v>15</v>
      </c>
      <c r="R144" s="3">
        <v>1.0</v>
      </c>
    </row>
    <row r="145">
      <c r="A145" s="7" t="s">
        <v>483</v>
      </c>
      <c r="B145" s="4" t="s">
        <v>122</v>
      </c>
      <c r="C145" s="2" t="s">
        <v>15</v>
      </c>
      <c r="D145" s="7">
        <v>5.0</v>
      </c>
      <c r="E145" s="3" t="s">
        <v>15</v>
      </c>
      <c r="F145" s="3">
        <v>1.0</v>
      </c>
      <c r="G145" s="6">
        <f>SUM(F145:F149)/5</f>
        <v>0.8</v>
      </c>
      <c r="H145" s="3" t="s">
        <v>15</v>
      </c>
      <c r="I145" s="3">
        <v>1.0</v>
      </c>
      <c r="J145" s="6">
        <f>SUM(I145:I149)/5</f>
        <v>0.7</v>
      </c>
      <c r="K145" s="3" t="s">
        <v>60</v>
      </c>
      <c r="L145" s="3">
        <v>0.0</v>
      </c>
      <c r="M145" s="6">
        <f>SUM(L145:L149)/5</f>
        <v>0.6</v>
      </c>
      <c r="N145" s="3" t="s">
        <v>15</v>
      </c>
      <c r="O145" s="3">
        <v>1.0</v>
      </c>
      <c r="P145" s="6">
        <f>SUM(O145:O149)/5</f>
        <v>0.4</v>
      </c>
      <c r="Q145" s="3" t="s">
        <v>15</v>
      </c>
      <c r="R145" s="3">
        <v>1.0</v>
      </c>
      <c r="S145" s="6">
        <f>SUM(R145:R149)/5</f>
        <v>0.9</v>
      </c>
    </row>
    <row r="146">
      <c r="A146" s="1"/>
      <c r="B146" s="4" t="s">
        <v>125</v>
      </c>
      <c r="C146" s="2" t="s">
        <v>15</v>
      </c>
      <c r="D146" s="1"/>
      <c r="E146" s="3" t="s">
        <v>15</v>
      </c>
      <c r="F146" s="3">
        <v>1.0</v>
      </c>
      <c r="H146" s="3" t="s">
        <v>15</v>
      </c>
      <c r="I146" s="3">
        <v>1.0</v>
      </c>
      <c r="K146" s="3" t="s">
        <v>269</v>
      </c>
      <c r="L146" s="3">
        <v>0.0</v>
      </c>
      <c r="N146" s="3" t="s">
        <v>484</v>
      </c>
      <c r="O146" s="3">
        <v>0.0</v>
      </c>
      <c r="Q146" s="3" t="s">
        <v>15</v>
      </c>
      <c r="R146" s="3">
        <v>1.0</v>
      </c>
    </row>
    <row r="147">
      <c r="A147" s="1"/>
      <c r="B147" s="4" t="s">
        <v>485</v>
      </c>
      <c r="C147" s="2" t="s">
        <v>15</v>
      </c>
      <c r="D147" s="1"/>
      <c r="E147" s="3" t="s">
        <v>486</v>
      </c>
      <c r="F147" s="3">
        <v>0.0</v>
      </c>
      <c r="H147" s="3" t="s">
        <v>59</v>
      </c>
      <c r="I147" s="3">
        <v>0.5</v>
      </c>
      <c r="K147" s="3" t="s">
        <v>59</v>
      </c>
      <c r="L147" s="3">
        <v>1.0</v>
      </c>
      <c r="N147" s="3" t="s">
        <v>487</v>
      </c>
      <c r="O147" s="3">
        <v>0.0</v>
      </c>
      <c r="Q147" s="3" t="s">
        <v>15</v>
      </c>
      <c r="R147" s="3">
        <v>1.0</v>
      </c>
    </row>
    <row r="148">
      <c r="A148" s="1"/>
      <c r="B148" s="4" t="s">
        <v>488</v>
      </c>
      <c r="C148" s="2" t="s">
        <v>489</v>
      </c>
      <c r="D148" s="1"/>
      <c r="E148" s="3" t="s">
        <v>490</v>
      </c>
      <c r="F148" s="3">
        <v>1.0</v>
      </c>
      <c r="H148" s="3" t="s">
        <v>491</v>
      </c>
      <c r="I148" s="3">
        <v>1.0</v>
      </c>
      <c r="K148" s="3" t="s">
        <v>490</v>
      </c>
      <c r="L148" s="3">
        <v>1.0</v>
      </c>
      <c r="N148" s="3" t="s">
        <v>492</v>
      </c>
      <c r="O148" s="3">
        <v>1.0</v>
      </c>
      <c r="Q148" s="3" t="s">
        <v>493</v>
      </c>
      <c r="R148" s="3">
        <v>1.0</v>
      </c>
    </row>
    <row r="149">
      <c r="A149" s="1"/>
      <c r="B149" s="4" t="s">
        <v>158</v>
      </c>
      <c r="C149" s="2" t="s">
        <v>489</v>
      </c>
      <c r="D149" s="1"/>
      <c r="E149" s="3" t="s">
        <v>494</v>
      </c>
      <c r="F149" s="3">
        <v>1.0</v>
      </c>
      <c r="H149" s="3" t="s">
        <v>15</v>
      </c>
      <c r="I149" s="3">
        <v>0.0</v>
      </c>
      <c r="K149" s="3" t="s">
        <v>494</v>
      </c>
      <c r="L149" s="3">
        <v>1.0</v>
      </c>
      <c r="N149" s="3" t="s">
        <v>15</v>
      </c>
      <c r="O149" s="3">
        <v>0.0</v>
      </c>
      <c r="Q149" s="3" t="s">
        <v>495</v>
      </c>
      <c r="R149" s="3">
        <v>0.5</v>
      </c>
    </row>
    <row r="150">
      <c r="A150" s="10" t="s">
        <v>496</v>
      </c>
      <c r="B150" s="4" t="s">
        <v>497</v>
      </c>
      <c r="C150" s="2" t="s">
        <v>498</v>
      </c>
      <c r="D150" s="8">
        <v>2.0</v>
      </c>
      <c r="E150" s="3" t="s">
        <v>499</v>
      </c>
      <c r="F150" s="3">
        <v>1.0</v>
      </c>
      <c r="G150" s="6">
        <f>SUM(F150:F151)/2</f>
        <v>1</v>
      </c>
      <c r="H150" s="3" t="s">
        <v>500</v>
      </c>
      <c r="I150" s="3">
        <v>0.5</v>
      </c>
      <c r="J150" s="6">
        <f>SUM(I150:I151)/2</f>
        <v>0.75</v>
      </c>
      <c r="K150" s="3" t="s">
        <v>347</v>
      </c>
      <c r="L150" s="3">
        <v>0.0</v>
      </c>
      <c r="M150" s="6">
        <f>SUM(L150:L151)/2</f>
        <v>0.5</v>
      </c>
      <c r="N150" s="3" t="s">
        <v>347</v>
      </c>
      <c r="O150" s="3">
        <v>0.0</v>
      </c>
      <c r="P150" s="6">
        <f>SUM(O150:O151)/2</f>
        <v>0.5</v>
      </c>
      <c r="Q150" s="3" t="s">
        <v>501</v>
      </c>
      <c r="R150" s="3">
        <v>1.0</v>
      </c>
      <c r="S150" s="6">
        <f>SUM(R150:R151)/2</f>
        <v>1</v>
      </c>
    </row>
    <row r="151">
      <c r="A151" s="1"/>
      <c r="B151" s="4" t="s">
        <v>158</v>
      </c>
      <c r="C151" s="2" t="s">
        <v>502</v>
      </c>
      <c r="D151" s="1"/>
      <c r="E151" s="3" t="s">
        <v>347</v>
      </c>
      <c r="F151" s="3">
        <v>1.0</v>
      </c>
      <c r="H151" s="3" t="s">
        <v>503</v>
      </c>
      <c r="I151" s="3">
        <v>1.0</v>
      </c>
      <c r="K151" s="3" t="s">
        <v>503</v>
      </c>
      <c r="L151" s="3">
        <v>1.0</v>
      </c>
      <c r="N151" s="3" t="s">
        <v>504</v>
      </c>
      <c r="O151" s="3">
        <v>1.0</v>
      </c>
      <c r="Q151" s="3" t="s">
        <v>503</v>
      </c>
      <c r="R151" s="3">
        <v>1.0</v>
      </c>
    </row>
    <row r="152">
      <c r="A152" s="10" t="s">
        <v>505</v>
      </c>
      <c r="B152" s="4" t="s">
        <v>14</v>
      </c>
      <c r="C152" s="2" t="s">
        <v>506</v>
      </c>
      <c r="D152" s="8">
        <v>3.0</v>
      </c>
      <c r="E152" s="3" t="s">
        <v>507</v>
      </c>
      <c r="F152" s="3">
        <v>1.0</v>
      </c>
      <c r="G152" s="6">
        <f>SUM(F152:F154)/3</f>
        <v>0.6666666667</v>
      </c>
      <c r="H152" s="3" t="s">
        <v>508</v>
      </c>
      <c r="I152" s="3">
        <v>0.5</v>
      </c>
      <c r="J152" s="6">
        <f>SUM(I152:I154)/3</f>
        <v>0.1666666667</v>
      </c>
      <c r="K152" s="3" t="s">
        <v>509</v>
      </c>
      <c r="L152" s="3">
        <v>1.0</v>
      </c>
      <c r="M152" s="6">
        <f>SUM(L152:L154)/3</f>
        <v>1</v>
      </c>
      <c r="N152" s="3" t="s">
        <v>510</v>
      </c>
      <c r="O152" s="3">
        <v>0.0</v>
      </c>
      <c r="P152" s="6">
        <f>SUM(O152:O154)/3</f>
        <v>0.3333333333</v>
      </c>
      <c r="Q152" s="3" t="s">
        <v>15</v>
      </c>
      <c r="R152" s="3">
        <v>0.0</v>
      </c>
      <c r="S152" s="6">
        <f>SUM(R152:R154)/3</f>
        <v>0</v>
      </c>
    </row>
    <row r="153">
      <c r="A153" s="1"/>
      <c r="B153" s="4" t="s">
        <v>511</v>
      </c>
      <c r="C153" s="2" t="s">
        <v>15</v>
      </c>
      <c r="D153" s="1"/>
      <c r="E153" s="3" t="s">
        <v>60</v>
      </c>
      <c r="F153" s="3">
        <v>0.0</v>
      </c>
      <c r="H153" s="3" t="s">
        <v>60</v>
      </c>
      <c r="I153" s="3">
        <v>0.0</v>
      </c>
      <c r="K153" s="3" t="s">
        <v>15</v>
      </c>
      <c r="L153" s="3">
        <v>1.0</v>
      </c>
      <c r="N153" s="3" t="s">
        <v>15</v>
      </c>
      <c r="O153" s="3">
        <v>1.0</v>
      </c>
      <c r="Q153" s="3" t="s">
        <v>512</v>
      </c>
      <c r="R153" s="3">
        <v>0.0</v>
      </c>
    </row>
    <row r="154">
      <c r="A154" s="1"/>
      <c r="B154" s="4" t="s">
        <v>513</v>
      </c>
      <c r="C154" s="2" t="s">
        <v>15</v>
      </c>
      <c r="D154" s="1"/>
      <c r="E154" s="3" t="s">
        <v>15</v>
      </c>
      <c r="F154" s="3">
        <v>1.0</v>
      </c>
      <c r="H154" s="3" t="s">
        <v>508</v>
      </c>
      <c r="I154" s="3">
        <v>0.0</v>
      </c>
      <c r="K154" s="3" t="s">
        <v>15</v>
      </c>
      <c r="L154" s="3">
        <v>1.0</v>
      </c>
      <c r="N154" s="3" t="s">
        <v>514</v>
      </c>
      <c r="O154" s="3">
        <v>0.0</v>
      </c>
      <c r="Q154" s="3" t="s">
        <v>515</v>
      </c>
      <c r="R154" s="3">
        <v>0.0</v>
      </c>
    </row>
    <row r="155">
      <c r="A155" s="10" t="s">
        <v>516</v>
      </c>
      <c r="B155" s="4" t="s">
        <v>517</v>
      </c>
      <c r="C155" s="2" t="s">
        <v>518</v>
      </c>
      <c r="D155" s="8">
        <v>3.0</v>
      </c>
      <c r="E155" s="3" t="s">
        <v>15</v>
      </c>
      <c r="F155" s="3">
        <v>1.0</v>
      </c>
      <c r="G155" s="6">
        <f>SUM(F155:F157)/3</f>
        <v>1</v>
      </c>
      <c r="H155" s="3" t="s">
        <v>15</v>
      </c>
      <c r="I155" s="3">
        <v>1.0</v>
      </c>
      <c r="J155" s="6">
        <f>SUM(I155:I157)/3</f>
        <v>0.6666666667</v>
      </c>
      <c r="K155" s="3" t="s">
        <v>519</v>
      </c>
      <c r="L155" s="3">
        <v>0.0</v>
      </c>
      <c r="M155" s="6">
        <f>SUM(L155:L157)/3</f>
        <v>0</v>
      </c>
      <c r="N155" s="3" t="s">
        <v>520</v>
      </c>
      <c r="O155" s="3">
        <v>0.0</v>
      </c>
      <c r="P155" s="6">
        <f>SUM(O155:O157)/3</f>
        <v>0</v>
      </c>
      <c r="Q155" s="3" t="s">
        <v>15</v>
      </c>
      <c r="R155" s="3">
        <v>1.0</v>
      </c>
      <c r="S155" s="6">
        <f>SUM(R155:R157)/3</f>
        <v>0.6666666667</v>
      </c>
    </row>
    <row r="156">
      <c r="A156" s="1"/>
      <c r="B156" s="4" t="s">
        <v>521</v>
      </c>
      <c r="C156" s="2" t="s">
        <v>15</v>
      </c>
      <c r="D156" s="1"/>
      <c r="E156" s="3" t="s">
        <v>15</v>
      </c>
      <c r="F156" s="3">
        <v>1.0</v>
      </c>
      <c r="H156" s="3" t="s">
        <v>15</v>
      </c>
      <c r="I156" s="3">
        <v>1.0</v>
      </c>
      <c r="K156" s="3" t="s">
        <v>60</v>
      </c>
      <c r="L156" s="3">
        <v>0.0</v>
      </c>
      <c r="N156" s="3" t="s">
        <v>520</v>
      </c>
      <c r="O156" s="3">
        <v>0.0</v>
      </c>
      <c r="Q156" s="3" t="s">
        <v>15</v>
      </c>
      <c r="R156" s="3">
        <v>1.0</v>
      </c>
    </row>
    <row r="157">
      <c r="A157" s="1"/>
      <c r="B157" s="4" t="s">
        <v>522</v>
      </c>
      <c r="C157" s="2" t="s">
        <v>523</v>
      </c>
      <c r="D157" s="1"/>
      <c r="E157" s="3" t="s">
        <v>524</v>
      </c>
      <c r="F157" s="3">
        <v>1.0</v>
      </c>
      <c r="H157" s="3" t="s">
        <v>15</v>
      </c>
      <c r="I157" s="3">
        <v>0.0</v>
      </c>
      <c r="K157" s="3" t="s">
        <v>15</v>
      </c>
      <c r="L157" s="3">
        <v>0.0</v>
      </c>
      <c r="N157" s="3" t="s">
        <v>15</v>
      </c>
      <c r="O157" s="3">
        <v>0.0</v>
      </c>
      <c r="Q157" s="3" t="s">
        <v>15</v>
      </c>
      <c r="R157" s="3">
        <v>0.0</v>
      </c>
    </row>
    <row r="158">
      <c r="A158" s="10" t="s">
        <v>525</v>
      </c>
      <c r="B158" s="4" t="s">
        <v>122</v>
      </c>
      <c r="C158" s="2" t="s">
        <v>15</v>
      </c>
      <c r="D158" s="8">
        <v>5.0</v>
      </c>
      <c r="E158" s="3" t="s">
        <v>15</v>
      </c>
      <c r="F158" s="3">
        <v>1.0</v>
      </c>
      <c r="G158" s="6">
        <f>SUM(F158:F162)/5</f>
        <v>0.9</v>
      </c>
      <c r="H158" s="3" t="s">
        <v>15</v>
      </c>
      <c r="I158" s="3">
        <v>1.0</v>
      </c>
      <c r="J158" s="6">
        <f>SUM(I158:I162)/5</f>
        <v>0.7</v>
      </c>
      <c r="K158" s="3" t="s">
        <v>15</v>
      </c>
      <c r="L158" s="3">
        <v>1.0</v>
      </c>
      <c r="M158" s="6">
        <f>SUM(L158:L162)/5</f>
        <v>0.9</v>
      </c>
      <c r="N158" s="3" t="s">
        <v>526</v>
      </c>
      <c r="O158" s="3">
        <v>0.0</v>
      </c>
      <c r="P158" s="6">
        <f>SUM(O158:O162)/5</f>
        <v>0.1</v>
      </c>
      <c r="Q158" s="3" t="s">
        <v>15</v>
      </c>
      <c r="R158" s="3">
        <v>1.0</v>
      </c>
      <c r="S158" s="6">
        <f>SUM(R158:R162)/5</f>
        <v>0.6</v>
      </c>
    </row>
    <row r="159">
      <c r="A159" s="1"/>
      <c r="B159" s="4" t="s">
        <v>125</v>
      </c>
      <c r="C159" s="2" t="s">
        <v>15</v>
      </c>
      <c r="D159" s="1"/>
      <c r="E159" s="3" t="s">
        <v>15</v>
      </c>
      <c r="F159" s="3">
        <v>1.0</v>
      </c>
      <c r="H159" s="3" t="s">
        <v>527</v>
      </c>
      <c r="I159" s="3">
        <v>0.0</v>
      </c>
      <c r="K159" s="3" t="s">
        <v>15</v>
      </c>
      <c r="L159" s="3">
        <v>1.0</v>
      </c>
      <c r="N159" s="3" t="s">
        <v>526</v>
      </c>
      <c r="O159" s="3">
        <v>0.0</v>
      </c>
      <c r="Q159" s="3" t="s">
        <v>15</v>
      </c>
      <c r="R159" s="3">
        <v>1.0</v>
      </c>
    </row>
    <row r="160">
      <c r="A160" s="1"/>
      <c r="B160" s="4" t="s">
        <v>485</v>
      </c>
      <c r="C160" s="2" t="s">
        <v>15</v>
      </c>
      <c r="D160" s="1"/>
      <c r="E160" s="3" t="s">
        <v>15</v>
      </c>
      <c r="F160" s="3">
        <v>1.0</v>
      </c>
      <c r="H160" s="3" t="s">
        <v>15</v>
      </c>
      <c r="I160" s="3">
        <v>1.0</v>
      </c>
      <c r="K160" s="3" t="s">
        <v>15</v>
      </c>
      <c r="L160" s="3">
        <v>1.0</v>
      </c>
      <c r="N160" s="3" t="s">
        <v>528</v>
      </c>
      <c r="O160" s="3">
        <v>0.0</v>
      </c>
      <c r="Q160" s="3" t="s">
        <v>15</v>
      </c>
      <c r="R160" s="3">
        <v>1.0</v>
      </c>
    </row>
    <row r="161">
      <c r="A161" s="1"/>
      <c r="B161" s="4" t="s">
        <v>129</v>
      </c>
      <c r="C161" s="2" t="s">
        <v>529</v>
      </c>
      <c r="D161" s="1"/>
      <c r="E161" s="3" t="s">
        <v>530</v>
      </c>
      <c r="F161" s="3">
        <v>0.5</v>
      </c>
      <c r="H161" s="3" t="s">
        <v>531</v>
      </c>
      <c r="I161" s="3">
        <v>0.5</v>
      </c>
      <c r="K161" s="3" t="s">
        <v>532</v>
      </c>
      <c r="L161" s="3">
        <v>0.5</v>
      </c>
      <c r="N161" s="3" t="s">
        <v>533</v>
      </c>
      <c r="O161" s="3">
        <v>0.5</v>
      </c>
      <c r="Q161" s="3" t="s">
        <v>15</v>
      </c>
      <c r="R161" s="3">
        <v>0.0</v>
      </c>
    </row>
    <row r="162">
      <c r="A162" s="1"/>
      <c r="B162" s="4" t="s">
        <v>534</v>
      </c>
      <c r="C162" s="2" t="s">
        <v>535</v>
      </c>
      <c r="D162" s="1"/>
      <c r="E162" s="3" t="s">
        <v>529</v>
      </c>
      <c r="F162" s="3">
        <v>1.0</v>
      </c>
      <c r="H162" s="3" t="s">
        <v>536</v>
      </c>
      <c r="I162" s="3">
        <v>1.0</v>
      </c>
      <c r="K162" s="3" t="s">
        <v>529</v>
      </c>
      <c r="L162" s="3">
        <v>1.0</v>
      </c>
      <c r="N162" s="3" t="s">
        <v>15</v>
      </c>
      <c r="O162" s="3">
        <v>0.0</v>
      </c>
      <c r="Q162" s="3" t="s">
        <v>15</v>
      </c>
      <c r="R162" s="3">
        <v>0.0</v>
      </c>
    </row>
    <row r="163">
      <c r="A163" s="10" t="s">
        <v>537</v>
      </c>
      <c r="B163" s="4" t="s">
        <v>14</v>
      </c>
      <c r="C163" s="2" t="s">
        <v>538</v>
      </c>
      <c r="D163" s="5">
        <v>6.0</v>
      </c>
      <c r="E163" s="3" t="s">
        <v>16</v>
      </c>
      <c r="F163" s="3">
        <v>0.0</v>
      </c>
      <c r="G163" s="6">
        <f>SUM(F163:F168)/6</f>
        <v>0.5</v>
      </c>
      <c r="H163" s="3" t="s">
        <v>15</v>
      </c>
      <c r="I163" s="3">
        <v>0.0</v>
      </c>
      <c r="J163" s="6">
        <f>SUM(I163:I168)/6</f>
        <v>0.5</v>
      </c>
      <c r="K163" s="3" t="s">
        <v>15</v>
      </c>
      <c r="L163" s="3">
        <v>0.0</v>
      </c>
      <c r="M163" s="6">
        <f>SUM(L163:L168)/6</f>
        <v>0.6666666667</v>
      </c>
      <c r="N163" s="3" t="s">
        <v>539</v>
      </c>
      <c r="O163" s="3">
        <v>1.0</v>
      </c>
      <c r="P163" s="6">
        <f>SUM(O163:O168)/6</f>
        <v>0.8333333333</v>
      </c>
      <c r="Q163" s="3" t="s">
        <v>15</v>
      </c>
      <c r="R163" s="3">
        <v>0.0</v>
      </c>
      <c r="S163" s="6">
        <f>SUM(R163:R168)/6</f>
        <v>0.6666666667</v>
      </c>
    </row>
    <row r="164">
      <c r="A164" s="1"/>
      <c r="B164" s="4" t="s">
        <v>19</v>
      </c>
      <c r="C164" s="2" t="s">
        <v>540</v>
      </c>
      <c r="D164" s="1"/>
      <c r="E164" s="3" t="s">
        <v>541</v>
      </c>
      <c r="F164" s="3">
        <v>1.0</v>
      </c>
      <c r="H164" s="3" t="s">
        <v>542</v>
      </c>
      <c r="I164" s="3">
        <v>1.0</v>
      </c>
      <c r="K164" s="3" t="s">
        <v>541</v>
      </c>
      <c r="L164" s="3">
        <v>1.0</v>
      </c>
      <c r="N164" s="3" t="s">
        <v>540</v>
      </c>
      <c r="O164" s="3">
        <v>1.0</v>
      </c>
      <c r="Q164" s="3" t="s">
        <v>543</v>
      </c>
      <c r="R164" s="3">
        <v>1.0</v>
      </c>
    </row>
    <row r="165">
      <c r="A165" s="1"/>
      <c r="B165" s="4" t="s">
        <v>23</v>
      </c>
      <c r="C165" s="2" t="s">
        <v>15</v>
      </c>
      <c r="D165" s="1"/>
      <c r="E165" s="3" t="s">
        <v>15</v>
      </c>
      <c r="F165" s="3">
        <v>0.0</v>
      </c>
      <c r="H165" s="3" t="s">
        <v>544</v>
      </c>
      <c r="I165" s="3">
        <v>0.0</v>
      </c>
      <c r="K165" s="3" t="s">
        <v>15</v>
      </c>
      <c r="L165" s="3">
        <v>0.0</v>
      </c>
      <c r="N165" s="3" t="s">
        <v>545</v>
      </c>
      <c r="O165" s="3">
        <v>0.0</v>
      </c>
      <c r="Q165" s="3" t="s">
        <v>15</v>
      </c>
      <c r="R165" s="3">
        <v>0.0</v>
      </c>
    </row>
    <row r="166">
      <c r="A166" s="1"/>
      <c r="B166" s="4" t="s">
        <v>249</v>
      </c>
      <c r="C166" s="2" t="s">
        <v>461</v>
      </c>
      <c r="D166" s="1"/>
      <c r="E166" s="3" t="s">
        <v>546</v>
      </c>
      <c r="F166" s="3">
        <v>1.0</v>
      </c>
      <c r="H166" s="3" t="s">
        <v>15</v>
      </c>
      <c r="I166" s="3">
        <v>0.0</v>
      </c>
      <c r="K166" s="3" t="s">
        <v>547</v>
      </c>
      <c r="L166" s="3">
        <v>1.0</v>
      </c>
      <c r="N166" s="3" t="s">
        <v>548</v>
      </c>
      <c r="O166" s="3">
        <v>1.0</v>
      </c>
      <c r="Q166" s="3" t="s">
        <v>548</v>
      </c>
      <c r="R166" s="3">
        <v>1.0</v>
      </c>
    </row>
    <row r="167">
      <c r="A167" s="1"/>
      <c r="B167" s="4" t="s">
        <v>549</v>
      </c>
      <c r="C167" s="2" t="s">
        <v>550</v>
      </c>
      <c r="D167" s="1"/>
      <c r="E167" s="3" t="s">
        <v>551</v>
      </c>
      <c r="F167" s="3">
        <v>1.0</v>
      </c>
      <c r="H167" s="3" t="s">
        <v>551</v>
      </c>
      <c r="I167" s="3">
        <v>1.0</v>
      </c>
      <c r="K167" s="3" t="s">
        <v>551</v>
      </c>
      <c r="L167" s="3">
        <v>1.0</v>
      </c>
      <c r="N167" s="3" t="s">
        <v>551</v>
      </c>
      <c r="O167" s="3">
        <v>1.0</v>
      </c>
      <c r="Q167" s="3" t="s">
        <v>551</v>
      </c>
      <c r="R167" s="3">
        <v>1.0</v>
      </c>
    </row>
    <row r="168">
      <c r="A168" s="7"/>
      <c r="B168" s="4" t="s">
        <v>158</v>
      </c>
      <c r="C168" s="7" t="s">
        <v>552</v>
      </c>
      <c r="D168" s="8"/>
      <c r="E168" s="3" t="s">
        <v>553</v>
      </c>
      <c r="F168" s="3">
        <v>0.0</v>
      </c>
      <c r="H168" s="3" t="s">
        <v>554</v>
      </c>
      <c r="I168" s="3">
        <v>1.0</v>
      </c>
      <c r="K168" s="3" t="s">
        <v>555</v>
      </c>
      <c r="L168" s="3">
        <v>1.0</v>
      </c>
      <c r="N168" s="3" t="s">
        <v>555</v>
      </c>
      <c r="O168" s="3">
        <v>1.0</v>
      </c>
      <c r="Q168" s="3" t="s">
        <v>552</v>
      </c>
      <c r="R168" s="3">
        <v>1.0</v>
      </c>
    </row>
    <row r="169">
      <c r="A169" s="7" t="s">
        <v>556</v>
      </c>
      <c r="B169" s="4" t="s">
        <v>557</v>
      </c>
      <c r="C169" s="2" t="s">
        <v>558</v>
      </c>
      <c r="D169" s="7">
        <v>2.0</v>
      </c>
      <c r="E169" s="3" t="s">
        <v>558</v>
      </c>
      <c r="F169" s="3">
        <v>1.0</v>
      </c>
      <c r="G169" s="6">
        <f>SUM(F169:F170)/2</f>
        <v>1</v>
      </c>
      <c r="H169" s="3" t="s">
        <v>15</v>
      </c>
      <c r="I169" s="3">
        <v>0.0</v>
      </c>
      <c r="J169" s="6">
        <f>SUM(I169:I170)/2</f>
        <v>0.5</v>
      </c>
      <c r="K169" s="3" t="s">
        <v>558</v>
      </c>
      <c r="L169" s="3">
        <v>0.0</v>
      </c>
      <c r="M169" s="6">
        <f>SUM(L169:L170)/2</f>
        <v>0.5</v>
      </c>
      <c r="N169" s="3" t="s">
        <v>558</v>
      </c>
      <c r="O169" s="3">
        <v>1.0</v>
      </c>
      <c r="P169" s="6">
        <f>SUM(O169:O170)/2</f>
        <v>1</v>
      </c>
      <c r="Q169" s="3" t="s">
        <v>15</v>
      </c>
      <c r="R169" s="3">
        <v>0.0</v>
      </c>
      <c r="S169" s="6">
        <f>SUM(R169:R170)/2</f>
        <v>0</v>
      </c>
    </row>
    <row r="170">
      <c r="A170" s="1"/>
      <c r="B170" s="4" t="s">
        <v>559</v>
      </c>
      <c r="C170" s="2" t="s">
        <v>560</v>
      </c>
      <c r="D170" s="1"/>
      <c r="E170" s="3" t="s">
        <v>560</v>
      </c>
      <c r="F170" s="3">
        <v>1.0</v>
      </c>
      <c r="H170" s="3" t="s">
        <v>561</v>
      </c>
      <c r="I170" s="3">
        <v>1.0</v>
      </c>
      <c r="K170" s="3" t="s">
        <v>562</v>
      </c>
      <c r="L170" s="3">
        <v>1.0</v>
      </c>
      <c r="N170" s="3" t="s">
        <v>563</v>
      </c>
      <c r="O170" s="3">
        <v>1.0</v>
      </c>
      <c r="Q170" s="3" t="s">
        <v>15</v>
      </c>
      <c r="R170" s="3">
        <v>0.0</v>
      </c>
    </row>
    <row r="171">
      <c r="A171" s="10" t="s">
        <v>564</v>
      </c>
      <c r="B171" s="4" t="s">
        <v>565</v>
      </c>
      <c r="C171" s="2" t="s">
        <v>566</v>
      </c>
      <c r="D171" s="8">
        <v>7.0</v>
      </c>
      <c r="E171" s="3" t="s">
        <v>567</v>
      </c>
      <c r="F171" s="3">
        <v>1.0</v>
      </c>
      <c r="G171" s="6">
        <f>SUM(F171:F177)/7</f>
        <v>0.8571428571</v>
      </c>
      <c r="H171" s="3" t="s">
        <v>568</v>
      </c>
      <c r="I171" s="3">
        <v>0.0</v>
      </c>
      <c r="J171" s="6">
        <f>SUM(I171:I177)/7</f>
        <v>0.4285714286</v>
      </c>
      <c r="K171" s="3" t="s">
        <v>15</v>
      </c>
      <c r="L171" s="3">
        <v>0.0</v>
      </c>
      <c r="M171" s="6">
        <f>SUM(L171:L177)/7</f>
        <v>0.7142857143</v>
      </c>
      <c r="N171" s="3" t="s">
        <v>60</v>
      </c>
      <c r="O171" s="3">
        <v>0.0</v>
      </c>
      <c r="P171" s="6">
        <f>SUM(O171:O177)/7</f>
        <v>0.6428571429</v>
      </c>
      <c r="Q171" s="3" t="s">
        <v>569</v>
      </c>
      <c r="R171" s="3">
        <v>0.0</v>
      </c>
      <c r="S171" s="6">
        <f>SUM(R171:R177)/7</f>
        <v>0.7857142857</v>
      </c>
    </row>
    <row r="172">
      <c r="A172" s="1"/>
      <c r="B172" s="4" t="s">
        <v>570</v>
      </c>
      <c r="C172" s="2" t="s">
        <v>571</v>
      </c>
      <c r="D172" s="1"/>
      <c r="E172" s="3" t="s">
        <v>15</v>
      </c>
      <c r="F172" s="3">
        <v>1.0</v>
      </c>
      <c r="H172" s="3" t="s">
        <v>15</v>
      </c>
      <c r="I172" s="3">
        <v>1.0</v>
      </c>
      <c r="K172" s="3" t="s">
        <v>15</v>
      </c>
      <c r="L172" s="3">
        <v>1.0</v>
      </c>
      <c r="N172" s="3" t="s">
        <v>572</v>
      </c>
      <c r="O172" s="3">
        <v>0.0</v>
      </c>
      <c r="Q172" s="3" t="s">
        <v>15</v>
      </c>
      <c r="R172" s="3">
        <v>1.0</v>
      </c>
    </row>
    <row r="173">
      <c r="A173" s="1"/>
      <c r="B173" s="4" t="s">
        <v>573</v>
      </c>
      <c r="C173" s="2" t="s">
        <v>15</v>
      </c>
      <c r="D173" s="1"/>
      <c r="E173" s="3" t="s">
        <v>574</v>
      </c>
      <c r="F173" s="3">
        <v>1.0</v>
      </c>
      <c r="H173" s="3" t="s">
        <v>15</v>
      </c>
      <c r="I173" s="3">
        <v>0.0</v>
      </c>
      <c r="K173" s="3" t="s">
        <v>15</v>
      </c>
      <c r="L173" s="3">
        <v>0.0</v>
      </c>
      <c r="N173" s="3" t="s">
        <v>575</v>
      </c>
      <c r="O173" s="3">
        <v>0.5</v>
      </c>
      <c r="Q173" s="3" t="s">
        <v>576</v>
      </c>
      <c r="R173" s="3">
        <v>1.0</v>
      </c>
    </row>
    <row r="174">
      <c r="A174" s="1"/>
      <c r="B174" s="4" t="s">
        <v>577</v>
      </c>
      <c r="C174" s="2" t="s">
        <v>578</v>
      </c>
      <c r="D174" s="1"/>
      <c r="E174" s="3" t="s">
        <v>15</v>
      </c>
      <c r="F174" s="3">
        <v>0.0</v>
      </c>
      <c r="H174" s="3" t="s">
        <v>15</v>
      </c>
      <c r="I174" s="3">
        <v>0.0</v>
      </c>
      <c r="K174" s="3" t="s">
        <v>579</v>
      </c>
      <c r="L174" s="3">
        <v>1.0</v>
      </c>
      <c r="N174" s="3" t="s">
        <v>60</v>
      </c>
      <c r="O174" s="3">
        <v>1.0</v>
      </c>
      <c r="Q174" s="3" t="s">
        <v>580</v>
      </c>
      <c r="R174" s="3">
        <v>0.5</v>
      </c>
    </row>
    <row r="175">
      <c r="A175" s="1"/>
      <c r="B175" s="4" t="s">
        <v>581</v>
      </c>
      <c r="C175" s="2" t="s">
        <v>15</v>
      </c>
      <c r="D175" s="1"/>
      <c r="E175" s="3" t="s">
        <v>15</v>
      </c>
      <c r="F175" s="3">
        <v>1.0</v>
      </c>
      <c r="H175" s="3" t="s">
        <v>15</v>
      </c>
      <c r="I175" s="3">
        <v>1.0</v>
      </c>
      <c r="K175" s="3" t="s">
        <v>15</v>
      </c>
      <c r="L175" s="3">
        <v>1.0</v>
      </c>
      <c r="N175" s="3" t="s">
        <v>15</v>
      </c>
      <c r="O175" s="3">
        <v>1.0</v>
      </c>
      <c r="Q175" s="3" t="s">
        <v>582</v>
      </c>
      <c r="R175" s="3">
        <v>1.0</v>
      </c>
    </row>
    <row r="176">
      <c r="A176" s="1"/>
      <c r="B176" s="4" t="s">
        <v>583</v>
      </c>
      <c r="C176" s="2" t="s">
        <v>15</v>
      </c>
      <c r="D176" s="1"/>
      <c r="E176" s="3" t="s">
        <v>15</v>
      </c>
      <c r="F176" s="3">
        <v>1.0</v>
      </c>
      <c r="H176" s="3" t="s">
        <v>15</v>
      </c>
      <c r="I176" s="3">
        <v>1.0</v>
      </c>
      <c r="K176" s="3" t="s">
        <v>15</v>
      </c>
      <c r="L176" s="3">
        <v>1.0</v>
      </c>
      <c r="N176" s="3" t="s">
        <v>15</v>
      </c>
      <c r="O176" s="3">
        <v>1.0</v>
      </c>
      <c r="Q176" s="3" t="s">
        <v>15</v>
      </c>
      <c r="R176" s="3">
        <v>1.0</v>
      </c>
    </row>
    <row r="177">
      <c r="A177" s="1"/>
      <c r="B177" s="4" t="s">
        <v>584</v>
      </c>
      <c r="C177" s="2" t="s">
        <v>585</v>
      </c>
      <c r="D177" s="1"/>
      <c r="E177" s="3" t="s">
        <v>586</v>
      </c>
      <c r="F177" s="3">
        <v>1.0</v>
      </c>
      <c r="H177" s="3" t="s">
        <v>15</v>
      </c>
      <c r="I177" s="3">
        <v>0.0</v>
      </c>
      <c r="K177" s="3" t="s">
        <v>587</v>
      </c>
      <c r="L177" s="3">
        <v>1.0</v>
      </c>
      <c r="N177" s="3" t="s">
        <v>588</v>
      </c>
      <c r="O177" s="3">
        <v>1.0</v>
      </c>
      <c r="Q177" s="3" t="s">
        <v>586</v>
      </c>
      <c r="R177" s="3">
        <v>1.0</v>
      </c>
    </row>
    <row r="178">
      <c r="A178" s="10" t="s">
        <v>589</v>
      </c>
      <c r="B178" s="4" t="s">
        <v>122</v>
      </c>
      <c r="C178" s="2" t="s">
        <v>15</v>
      </c>
      <c r="D178" s="8">
        <v>6.0</v>
      </c>
      <c r="E178" s="3" t="s">
        <v>590</v>
      </c>
      <c r="F178" s="3">
        <v>0.0</v>
      </c>
      <c r="G178" s="6">
        <f>SUM(F178:F183)/6</f>
        <v>0.5</v>
      </c>
      <c r="H178" s="3" t="s">
        <v>15</v>
      </c>
      <c r="I178" s="3">
        <v>1.0</v>
      </c>
      <c r="J178" s="6">
        <f>SUM(I178:I183)/6</f>
        <v>0.8333333333</v>
      </c>
      <c r="K178" s="3" t="s">
        <v>15</v>
      </c>
      <c r="L178" s="3">
        <v>1.0</v>
      </c>
      <c r="M178" s="6">
        <f>SUM(L178:L183)/6</f>
        <v>0.8333333333</v>
      </c>
      <c r="N178" s="3" t="s">
        <v>591</v>
      </c>
      <c r="O178" s="3">
        <v>0.0</v>
      </c>
      <c r="P178" s="6">
        <f>SUM(O178:O183)/6</f>
        <v>0.08333333333</v>
      </c>
      <c r="Q178" s="3" t="s">
        <v>15</v>
      </c>
      <c r="R178" s="3">
        <v>1.0</v>
      </c>
      <c r="S178" s="6">
        <f>SUM(R178:R183)/6</f>
        <v>0.6666666667</v>
      </c>
    </row>
    <row r="179">
      <c r="A179" s="1"/>
      <c r="B179" s="4" t="s">
        <v>124</v>
      </c>
      <c r="C179" s="2" t="s">
        <v>15</v>
      </c>
      <c r="D179" s="1"/>
      <c r="E179" s="3" t="s">
        <v>592</v>
      </c>
      <c r="F179" s="3">
        <v>0.0</v>
      </c>
      <c r="H179" s="3" t="s">
        <v>15</v>
      </c>
      <c r="I179" s="3">
        <v>1.0</v>
      </c>
      <c r="K179" s="3" t="s">
        <v>15</v>
      </c>
      <c r="L179" s="3">
        <v>1.0</v>
      </c>
      <c r="N179" s="3" t="s">
        <v>593</v>
      </c>
      <c r="O179" s="3">
        <v>0.0</v>
      </c>
      <c r="Q179" s="3" t="s">
        <v>15</v>
      </c>
      <c r="R179" s="3">
        <v>1.0</v>
      </c>
    </row>
    <row r="180">
      <c r="A180" s="1"/>
      <c r="B180" s="4" t="s">
        <v>125</v>
      </c>
      <c r="C180" s="2" t="s">
        <v>15</v>
      </c>
      <c r="D180" s="1"/>
      <c r="E180" s="3" t="s">
        <v>15</v>
      </c>
      <c r="F180" s="3">
        <v>1.0</v>
      </c>
      <c r="H180" s="3" t="s">
        <v>15</v>
      </c>
      <c r="I180" s="3">
        <v>1.0</v>
      </c>
      <c r="K180" s="3" t="s">
        <v>15</v>
      </c>
      <c r="L180" s="3">
        <v>1.0</v>
      </c>
      <c r="N180" s="3" t="s">
        <v>594</v>
      </c>
      <c r="O180" s="3">
        <v>0.0</v>
      </c>
      <c r="Q180" s="3" t="s">
        <v>15</v>
      </c>
      <c r="R180" s="3">
        <v>1.0</v>
      </c>
    </row>
    <row r="181">
      <c r="A181" s="1"/>
      <c r="B181" s="4" t="s">
        <v>127</v>
      </c>
      <c r="C181" s="2" t="s">
        <v>15</v>
      </c>
      <c r="D181" s="1"/>
      <c r="E181" s="3" t="s">
        <v>15</v>
      </c>
      <c r="F181" s="3">
        <v>1.0</v>
      </c>
      <c r="H181" s="3" t="s">
        <v>15</v>
      </c>
      <c r="I181" s="3">
        <v>1.0</v>
      </c>
      <c r="K181" s="3" t="s">
        <v>15</v>
      </c>
      <c r="L181" s="3">
        <v>1.0</v>
      </c>
      <c r="N181" s="3" t="s">
        <v>595</v>
      </c>
      <c r="O181" s="3">
        <v>0.0</v>
      </c>
      <c r="Q181" s="3" t="s">
        <v>15</v>
      </c>
      <c r="R181" s="3">
        <v>1.0</v>
      </c>
    </row>
    <row r="182">
      <c r="A182" s="1"/>
      <c r="B182" s="4" t="s">
        <v>129</v>
      </c>
      <c r="C182" s="2" t="s">
        <v>596</v>
      </c>
      <c r="D182" s="1"/>
      <c r="E182" s="3" t="s">
        <v>597</v>
      </c>
      <c r="F182" s="3">
        <v>0.0</v>
      </c>
      <c r="H182" s="3" t="s">
        <v>598</v>
      </c>
      <c r="I182" s="3">
        <v>0.0</v>
      </c>
      <c r="K182" s="3" t="s">
        <v>599</v>
      </c>
      <c r="L182" s="3">
        <v>1.0</v>
      </c>
      <c r="N182" s="3" t="s">
        <v>600</v>
      </c>
      <c r="O182" s="3">
        <v>0.0</v>
      </c>
      <c r="Q182" s="3" t="s">
        <v>15</v>
      </c>
      <c r="R182" s="3">
        <v>0.0</v>
      </c>
    </row>
    <row r="183">
      <c r="A183" s="1"/>
      <c r="B183" s="4" t="s">
        <v>133</v>
      </c>
      <c r="C183" s="2" t="s">
        <v>596</v>
      </c>
      <c r="D183" s="1"/>
      <c r="E183" s="3" t="s">
        <v>276</v>
      </c>
      <c r="F183" s="3">
        <v>1.0</v>
      </c>
      <c r="H183" s="3" t="s">
        <v>601</v>
      </c>
      <c r="I183" s="3">
        <v>1.0</v>
      </c>
      <c r="K183" s="3" t="s">
        <v>602</v>
      </c>
      <c r="L183" s="3">
        <v>0.0</v>
      </c>
      <c r="N183" s="3" t="s">
        <v>533</v>
      </c>
      <c r="O183" s="3">
        <v>0.5</v>
      </c>
      <c r="Q183" s="3" t="s">
        <v>15</v>
      </c>
      <c r="R183" s="3">
        <v>0.0</v>
      </c>
    </row>
    <row r="184">
      <c r="A184" s="10" t="s">
        <v>603</v>
      </c>
      <c r="B184" s="4" t="s">
        <v>604</v>
      </c>
      <c r="C184" s="2" t="s">
        <v>15</v>
      </c>
      <c r="D184" s="8">
        <v>4.0</v>
      </c>
      <c r="E184" s="3" t="s">
        <v>605</v>
      </c>
      <c r="F184" s="3">
        <v>0.0</v>
      </c>
      <c r="G184" s="6">
        <f>SUM(F184:F187)/4</f>
        <v>0</v>
      </c>
      <c r="H184" s="3">
        <v>3.0</v>
      </c>
      <c r="I184" s="3">
        <v>0.0</v>
      </c>
      <c r="J184" s="6">
        <f>SUM(I184:I187)/4</f>
        <v>0</v>
      </c>
      <c r="K184" s="3" t="s">
        <v>606</v>
      </c>
      <c r="L184" s="3">
        <v>0.0</v>
      </c>
      <c r="M184" s="6">
        <f>SUM(L184:L187)/4</f>
        <v>0.25</v>
      </c>
      <c r="N184" s="3" t="s">
        <v>15</v>
      </c>
      <c r="O184" s="3">
        <v>0.0</v>
      </c>
      <c r="P184" s="6">
        <f>SUM(O184:O187)/4</f>
        <v>0.25</v>
      </c>
      <c r="Q184" s="3" t="s">
        <v>607</v>
      </c>
      <c r="R184" s="3">
        <v>0.5</v>
      </c>
      <c r="S184" s="6">
        <f>SUM(R184:R187)/4</f>
        <v>0.625</v>
      </c>
    </row>
    <row r="185">
      <c r="A185" s="1"/>
      <c r="B185" s="4" t="s">
        <v>608</v>
      </c>
      <c r="C185" s="2" t="s">
        <v>15</v>
      </c>
      <c r="D185" s="1"/>
      <c r="E185" s="3" t="s">
        <v>609</v>
      </c>
      <c r="F185" s="3">
        <v>0.0</v>
      </c>
      <c r="H185" s="3" t="s">
        <v>610</v>
      </c>
      <c r="I185" s="3">
        <v>0.0</v>
      </c>
      <c r="K185" s="3" t="s">
        <v>15</v>
      </c>
      <c r="L185" s="3">
        <v>1.0</v>
      </c>
      <c r="N185" s="3" t="s">
        <v>611</v>
      </c>
      <c r="O185" s="3">
        <v>0.0</v>
      </c>
      <c r="Q185" s="3" t="s">
        <v>15</v>
      </c>
      <c r="R185" s="3">
        <v>1.0</v>
      </c>
    </row>
    <row r="186">
      <c r="A186" s="1"/>
      <c r="B186" s="4" t="s">
        <v>287</v>
      </c>
      <c r="C186" s="2" t="s">
        <v>612</v>
      </c>
      <c r="D186" s="1"/>
      <c r="E186" s="3" t="s">
        <v>15</v>
      </c>
      <c r="F186" s="3">
        <v>0.0</v>
      </c>
      <c r="H186" s="3" t="s">
        <v>613</v>
      </c>
      <c r="I186" s="3">
        <v>0.0</v>
      </c>
      <c r="K186" s="3" t="s">
        <v>15</v>
      </c>
      <c r="L186" s="3">
        <v>0.0</v>
      </c>
      <c r="N186" s="3" t="s">
        <v>614</v>
      </c>
      <c r="O186" s="3">
        <v>0.0</v>
      </c>
      <c r="Q186" s="3" t="s">
        <v>15</v>
      </c>
      <c r="R186" s="3">
        <v>0.0</v>
      </c>
    </row>
    <row r="187">
      <c r="A187" s="1"/>
      <c r="B187" s="4" t="s">
        <v>291</v>
      </c>
      <c r="C187" s="2" t="s">
        <v>15</v>
      </c>
      <c r="D187" s="1"/>
      <c r="E187" s="3" t="s">
        <v>603</v>
      </c>
      <c r="F187" s="3">
        <v>0.0</v>
      </c>
      <c r="H187" s="3" t="s">
        <v>615</v>
      </c>
      <c r="I187" s="3">
        <v>0.0</v>
      </c>
      <c r="K187" s="3" t="s">
        <v>616</v>
      </c>
      <c r="L187" s="3">
        <v>0.0</v>
      </c>
      <c r="N187" s="3" t="s">
        <v>15</v>
      </c>
      <c r="O187" s="3">
        <v>1.0</v>
      </c>
      <c r="Q187" s="3" t="s">
        <v>15</v>
      </c>
      <c r="R187" s="3">
        <v>1.0</v>
      </c>
    </row>
    <row r="188">
      <c r="A188" s="10" t="s">
        <v>617</v>
      </c>
      <c r="B188" s="4" t="s">
        <v>129</v>
      </c>
      <c r="C188" s="2" t="s">
        <v>618</v>
      </c>
      <c r="D188" s="8">
        <v>1.0</v>
      </c>
      <c r="E188" s="3" t="s">
        <v>15</v>
      </c>
      <c r="F188" s="3">
        <v>0.0</v>
      </c>
      <c r="G188" s="6">
        <f>SUM(F188)/1</f>
        <v>0</v>
      </c>
      <c r="H188" s="3" t="s">
        <v>15</v>
      </c>
      <c r="I188" s="3">
        <v>0.0</v>
      </c>
      <c r="J188" s="6">
        <f>SUM(I188)/1</f>
        <v>0</v>
      </c>
      <c r="K188" s="3" t="s">
        <v>619</v>
      </c>
      <c r="L188" s="3">
        <v>1.0</v>
      </c>
      <c r="M188" s="6">
        <f>SUM(L188)/1</f>
        <v>1</v>
      </c>
      <c r="N188" s="3" t="s">
        <v>15</v>
      </c>
      <c r="O188" s="3">
        <v>0.0</v>
      </c>
      <c r="P188" s="6">
        <f>SUM(O188)/1</f>
        <v>0</v>
      </c>
      <c r="Q188" s="3" t="s">
        <v>620</v>
      </c>
      <c r="R188" s="3">
        <v>1.0</v>
      </c>
      <c r="S188" s="6">
        <f>SUM(R188)/1</f>
        <v>1</v>
      </c>
    </row>
    <row r="189">
      <c r="D189" s="6">
        <f t="shared" ref="D189:S189" si="6">SUM(D2:D188)</f>
        <v>186</v>
      </c>
      <c r="E189" s="6">
        <f t="shared" si="6"/>
        <v>16</v>
      </c>
      <c r="F189" s="6">
        <f t="shared" si="6"/>
        <v>117.5</v>
      </c>
      <c r="G189" s="6">
        <f t="shared" si="6"/>
        <v>32.2672619</v>
      </c>
      <c r="H189" s="6">
        <f t="shared" si="6"/>
        <v>4</v>
      </c>
      <c r="I189" s="6">
        <f t="shared" si="6"/>
        <v>90.5</v>
      </c>
      <c r="J189" s="6">
        <f t="shared" si="6"/>
        <v>24.76190476</v>
      </c>
      <c r="K189" s="6">
        <f t="shared" si="6"/>
        <v>1</v>
      </c>
      <c r="L189" s="6">
        <f t="shared" si="6"/>
        <v>120.5</v>
      </c>
      <c r="M189" s="6">
        <f t="shared" si="6"/>
        <v>30.77142857</v>
      </c>
      <c r="N189" s="6">
        <f t="shared" si="6"/>
        <v>226</v>
      </c>
      <c r="O189" s="6">
        <f t="shared" si="6"/>
        <v>87</v>
      </c>
      <c r="P189" s="6">
        <f t="shared" si="6"/>
        <v>23.31488095</v>
      </c>
      <c r="Q189" s="6">
        <f t="shared" si="6"/>
        <v>0</v>
      </c>
      <c r="R189" s="6">
        <f t="shared" si="6"/>
        <v>127.5</v>
      </c>
      <c r="S189" s="6">
        <f t="shared" si="6"/>
        <v>32.07261905</v>
      </c>
    </row>
    <row r="191">
      <c r="D191" s="3">
        <f>SUM(D3:D188)</f>
        <v>186</v>
      </c>
    </row>
  </sheetData>
  <hyperlinks>
    <hyperlink r:id="rId1" ref="H62"/>
  </hyperlinks>
  <drawing r:id="rId2"/>
</worksheet>
</file>